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88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9" i="1" l="1"/>
  <c r="K49" i="1"/>
  <c r="L101" i="1"/>
  <c r="K101" i="1"/>
  <c r="L85" i="1"/>
  <c r="K85" i="1"/>
  <c r="L82" i="1"/>
  <c r="K82" i="1"/>
  <c r="L9" i="1"/>
  <c r="K9" i="1"/>
  <c r="L31" i="1"/>
  <c r="K31" i="1"/>
  <c r="L79" i="1"/>
  <c r="K79" i="1"/>
  <c r="L30" i="1"/>
  <c r="K30" i="1"/>
  <c r="L75" i="1"/>
  <c r="K75" i="1"/>
  <c r="L81" i="1"/>
  <c r="K81" i="1"/>
  <c r="L73" i="1"/>
  <c r="K73" i="1"/>
  <c r="L71" i="1"/>
  <c r="K71" i="1"/>
  <c r="L67" i="1"/>
  <c r="K67" i="1"/>
  <c r="L51" i="1"/>
  <c r="K51" i="1"/>
  <c r="L14" i="1"/>
  <c r="K14" i="1"/>
  <c r="L8" i="1"/>
  <c r="K8" i="1"/>
  <c r="L24" i="1"/>
  <c r="K24" i="1"/>
  <c r="L45" i="1"/>
  <c r="K45" i="1"/>
  <c r="L109" i="1"/>
  <c r="K109" i="1"/>
  <c r="L37" i="1"/>
  <c r="K37" i="1"/>
  <c r="L40" i="1"/>
  <c r="K40" i="1"/>
  <c r="L39" i="1"/>
  <c r="K39" i="1"/>
  <c r="L38" i="1"/>
  <c r="K38" i="1"/>
  <c r="L60" i="1"/>
  <c r="K60" i="1"/>
  <c r="L59" i="1"/>
  <c r="K59" i="1"/>
  <c r="L58" i="1"/>
  <c r="K58" i="1"/>
  <c r="L57" i="1"/>
  <c r="K57" i="1"/>
  <c r="L55" i="1"/>
  <c r="K55" i="1"/>
  <c r="L53" i="1"/>
  <c r="K53" i="1"/>
</calcChain>
</file>

<file path=xl/sharedStrings.xml><?xml version="1.0" encoding="utf-8"?>
<sst xmlns="http://schemas.openxmlformats.org/spreadsheetml/2006/main" count="979" uniqueCount="381">
  <si>
    <t>Autonomous College</t>
  </si>
  <si>
    <t>(Non-teaching Staff Details)</t>
  </si>
  <si>
    <t>Name of the Staff</t>
  </si>
  <si>
    <t>Gender</t>
  </si>
  <si>
    <t>D.O.B</t>
  </si>
  <si>
    <t xml:space="preserve"> Designation/Position</t>
  </si>
  <si>
    <t>Department</t>
  </si>
  <si>
    <t xml:space="preserve"> Qualification</t>
  </si>
  <si>
    <t xml:space="preserve">
Nature of Appointment</t>
  </si>
  <si>
    <t>Pay Level</t>
  </si>
  <si>
    <t>Total Experience</t>
  </si>
  <si>
    <t>No. of years in the college/institute</t>
  </si>
  <si>
    <t>Total number of Resarch Publication</t>
  </si>
  <si>
    <t>Sawant Kiran Kalidas</t>
  </si>
  <si>
    <t>Male</t>
  </si>
  <si>
    <t>24.12.1979</t>
  </si>
  <si>
    <t>A.O.</t>
  </si>
  <si>
    <t>Gawade Jagnath Rama</t>
  </si>
  <si>
    <t>05.06.1983</t>
  </si>
  <si>
    <t>O.S.</t>
  </si>
  <si>
    <t>Dhavale Mahadevi Murlidhar</t>
  </si>
  <si>
    <t>Female</t>
  </si>
  <si>
    <t>25.12.1980</t>
  </si>
  <si>
    <t>Office</t>
  </si>
  <si>
    <t>Salave Sonali Bharat</t>
  </si>
  <si>
    <t>Office Asst.</t>
  </si>
  <si>
    <t>Shinde Mansi Dattatram</t>
  </si>
  <si>
    <t>13.12.2000</t>
  </si>
  <si>
    <t>Ambekar Sunita Amol</t>
  </si>
  <si>
    <t>Sabale Varsha Mahesh</t>
  </si>
  <si>
    <t>06.07.1976</t>
  </si>
  <si>
    <t>A/C ASST.</t>
  </si>
  <si>
    <t>Nimbalkar Shrihari</t>
  </si>
  <si>
    <t>Sakshi Sopan Kondalkar</t>
  </si>
  <si>
    <t>Kadam Manisha Vaibhav</t>
  </si>
  <si>
    <t>Shilamkar Prajakta Dattatray</t>
  </si>
  <si>
    <t>Ghadge Manisha Gopichand</t>
  </si>
  <si>
    <t>02.01.1975</t>
  </si>
  <si>
    <t>Kunjir Dnyaneshwar Namdev.</t>
  </si>
  <si>
    <t>09.03.1983</t>
  </si>
  <si>
    <t>Mane Balu Sahebrao</t>
  </si>
  <si>
    <t>20.03.1983</t>
  </si>
  <si>
    <t>Chavan Dinesh Fulchand</t>
  </si>
  <si>
    <t>05.02.1981</t>
  </si>
  <si>
    <t>Gaikwad Mahesh VIJAY</t>
  </si>
  <si>
    <t>14.09.1987</t>
  </si>
  <si>
    <t>Rasika Sham Gulumkar</t>
  </si>
  <si>
    <t>Shinde Ashwini Vasant</t>
  </si>
  <si>
    <t>Taware Ankita Sandeep</t>
  </si>
  <si>
    <t>15.08.2001</t>
  </si>
  <si>
    <t>Chougale Nikhil Sanjay</t>
  </si>
  <si>
    <t>Paul Sairaj Rajabhan</t>
  </si>
  <si>
    <t>Devkar Suvarna Rahul</t>
  </si>
  <si>
    <t>Asst.Teacher</t>
  </si>
  <si>
    <t>Sarwade Shrihari Kalyani</t>
  </si>
  <si>
    <t>Pawar Ranjeet  Arvind</t>
  </si>
  <si>
    <t>Chavan Umaji Baban</t>
  </si>
  <si>
    <t>Yadav Yogita Pramod</t>
  </si>
  <si>
    <t>Gavade Anjali Jayprakash</t>
  </si>
  <si>
    <t>27.02.1995</t>
  </si>
  <si>
    <t>Jijare Vrushali Ramkrishna</t>
  </si>
  <si>
    <t>Tayade Kajol Gajanan</t>
  </si>
  <si>
    <t>More Manthan Mohan</t>
  </si>
  <si>
    <t>Kapare Ratnamala Baliram</t>
  </si>
  <si>
    <t>Shelar Rameshwari NiLkhant</t>
  </si>
  <si>
    <t>Bikkad Santosh</t>
  </si>
  <si>
    <t>Sneha Chandrakant Jadhav</t>
  </si>
  <si>
    <t>Shinde Priti Mahesh</t>
  </si>
  <si>
    <t>Mujawar Ayeshabi Sikandar</t>
  </si>
  <si>
    <t>Mote  Madhavi Pandurang</t>
  </si>
  <si>
    <t>Chaudhari Kailas Rupchand</t>
  </si>
  <si>
    <t>Birajdar Dnyandip Siddeshwar</t>
  </si>
  <si>
    <t>Mankudale Chirayu Gajanan</t>
  </si>
  <si>
    <t>Akhade Pandurang Tukaram</t>
  </si>
  <si>
    <t xml:space="preserve">Sangekar Ramesh </t>
  </si>
  <si>
    <t>Dhere Lata Ramchandra</t>
  </si>
  <si>
    <t>Murudkar Seema Shyam</t>
  </si>
  <si>
    <t>Raut Sulbha Ramesh</t>
  </si>
  <si>
    <t>Barungle Nana Madhukar</t>
  </si>
  <si>
    <t>Sunil Tukaram Shinde</t>
  </si>
  <si>
    <t xml:space="preserve">Peon </t>
  </si>
  <si>
    <t>Kharat Madhukar Bhausab</t>
  </si>
  <si>
    <t>Khote Ganesh Vishnu</t>
  </si>
  <si>
    <t>Shaikh Asif Rasul</t>
  </si>
  <si>
    <t>Tonpe Bapu Mahadev</t>
  </si>
  <si>
    <t>Jadhav Gangaram Vitthal</t>
  </si>
  <si>
    <t>Shingane Lalchand R.</t>
  </si>
  <si>
    <t>Kambale Bhagyshree Gurudev</t>
  </si>
  <si>
    <t>System Engg.</t>
  </si>
  <si>
    <t>Kanhare Amol Krishna</t>
  </si>
  <si>
    <t>Penurkar Abhay Vilas</t>
  </si>
  <si>
    <t>CCTV TECHNICIAN</t>
  </si>
  <si>
    <t>Wakade Sayaji Mohan</t>
  </si>
  <si>
    <t>Watchman/Peon</t>
  </si>
  <si>
    <t>Bokefode Sumit Sanjay</t>
  </si>
  <si>
    <t>Kudale Bhagwan Dhondiba</t>
  </si>
  <si>
    <t>Plumber</t>
  </si>
  <si>
    <t>Sanjay Ashruba Kasule</t>
  </si>
  <si>
    <t>Mandekar Nikita Nandkumar</t>
  </si>
  <si>
    <t>Wadekar Prasad Rajendra</t>
  </si>
  <si>
    <t>Patil Sudhir Rajendra</t>
  </si>
  <si>
    <t>Jadhav Sugriv Baliram</t>
  </si>
  <si>
    <t>Wanve Jayashri Vijay</t>
  </si>
  <si>
    <t>Devkule Ankush  Uttam</t>
  </si>
  <si>
    <t>Jr. Clerk</t>
  </si>
  <si>
    <t>Kamble Anita Hambirrao</t>
  </si>
  <si>
    <t>Parbat Sundaram Hanumant</t>
  </si>
  <si>
    <t>Nagtilak Vishvanath D</t>
  </si>
  <si>
    <t>Store Clerk</t>
  </si>
  <si>
    <t>Nalawade Ranjit Arun</t>
  </si>
  <si>
    <t>Electician</t>
  </si>
  <si>
    <t>Kokate Balaji Hari</t>
  </si>
  <si>
    <t>Peon</t>
  </si>
  <si>
    <t>Kasbe Savita Parshuram</t>
  </si>
  <si>
    <t>Sweeper</t>
  </si>
  <si>
    <t>Shinde Kanta Vilas</t>
  </si>
  <si>
    <t>HARAN BHASKAR U.</t>
  </si>
  <si>
    <t>Jadhav Shivaji Maruti</t>
  </si>
  <si>
    <t>Watc. Civil</t>
  </si>
  <si>
    <t>SHAIKH IRFAN ISAK</t>
  </si>
  <si>
    <t>Bhui  Santosh Sitaram</t>
  </si>
  <si>
    <t>Andhare Trimbak Tukaram</t>
  </si>
  <si>
    <t xml:space="preserve">H.M.V. Driver </t>
  </si>
  <si>
    <t>UBALE LAXMAN VILAS</t>
  </si>
  <si>
    <t>GOFANE SAMPAT NATHU</t>
  </si>
  <si>
    <t>Patil Amol Bibishan</t>
  </si>
  <si>
    <t>Suryavanshi Sadashiv</t>
  </si>
  <si>
    <t>Adagale Raghunath Baban</t>
  </si>
  <si>
    <t>L.M.V. Driver</t>
  </si>
  <si>
    <t>Jadhav Umesh Bharat</t>
  </si>
  <si>
    <t>TONAPE NANDKUMAR P.</t>
  </si>
  <si>
    <t>MULANI MAULA C.</t>
  </si>
  <si>
    <t>KAKADE ANKUSH BHAGWAN</t>
  </si>
  <si>
    <t>Birajdar Balkrishna Baburao</t>
  </si>
  <si>
    <t>ANDHARE SHASHIKANT JAYCHAND</t>
  </si>
  <si>
    <t>KAMBLE VIKAS  YOURAJ</t>
  </si>
  <si>
    <t>Bus Electrician</t>
  </si>
  <si>
    <t>Nimbhalkar Keshav Maruti</t>
  </si>
  <si>
    <t>Bhosle Sopan Pandhrinath</t>
  </si>
  <si>
    <t>Survase Prakash Rangrao</t>
  </si>
  <si>
    <t>Ambekar Kiran Gopal</t>
  </si>
  <si>
    <t>Sayyad Sikandar Vajir</t>
  </si>
  <si>
    <t>Kambale Chandrakant</t>
  </si>
  <si>
    <t>SHAIKH AMIR MAQBUL</t>
  </si>
  <si>
    <t xml:space="preserve"> L.M.V. Driver</t>
  </si>
  <si>
    <t>Shegar Shankar Shivram</t>
  </si>
  <si>
    <t>KHANDEKAR SUBHASH U</t>
  </si>
  <si>
    <t>Ransing Dayanand</t>
  </si>
  <si>
    <t>Rakshe Kamal Ramchadra</t>
  </si>
  <si>
    <t>Gaikwad Nilesh</t>
  </si>
  <si>
    <t>Pawar Ramdas</t>
  </si>
  <si>
    <t>Gaikwad Rahul</t>
  </si>
  <si>
    <t>Dhere Sanjay</t>
  </si>
  <si>
    <t>Londhe Bharat</t>
  </si>
  <si>
    <t>Bhusare Vilas Mahadev</t>
  </si>
  <si>
    <t>Supevisor</t>
  </si>
  <si>
    <t>Joining Date</t>
  </si>
  <si>
    <t>01.06.2004</t>
  </si>
  <si>
    <t>Regular</t>
  </si>
  <si>
    <t>20.07.2009</t>
  </si>
  <si>
    <t>M.A.M.Ed. M.B.A.</t>
  </si>
  <si>
    <t>04.08.2009</t>
  </si>
  <si>
    <t>B.A.</t>
  </si>
  <si>
    <t>28.10.1991</t>
  </si>
  <si>
    <t>06.12.2022</t>
  </si>
  <si>
    <t>M,Com</t>
  </si>
  <si>
    <t>27.05.1992</t>
  </si>
  <si>
    <t>08.02.2023</t>
  </si>
  <si>
    <t>11.09.2008</t>
  </si>
  <si>
    <t>B.Com</t>
  </si>
  <si>
    <t>31.01.1982</t>
  </si>
  <si>
    <t>29.09.2016</t>
  </si>
  <si>
    <t>26.07.2021</t>
  </si>
  <si>
    <t>15.06.1096</t>
  </si>
  <si>
    <t>19.12.2022</t>
  </si>
  <si>
    <t>25.01.2000</t>
  </si>
  <si>
    <t>18.01.2023</t>
  </si>
  <si>
    <t>01.07.2004</t>
  </si>
  <si>
    <t>M.Lib</t>
  </si>
  <si>
    <t>02.05.2007</t>
  </si>
  <si>
    <t>01.08.2008</t>
  </si>
  <si>
    <t>23.08.2006</t>
  </si>
  <si>
    <t>Mechanical</t>
  </si>
  <si>
    <t>Diploma</t>
  </si>
  <si>
    <t>07.07.2017</t>
  </si>
  <si>
    <t>01.08.2021</t>
  </si>
  <si>
    <t>B.E.</t>
  </si>
  <si>
    <t>04.12.1995</t>
  </si>
  <si>
    <t>22.05.2023</t>
  </si>
  <si>
    <t>21.08.1997</t>
  </si>
  <si>
    <t>08.05.2023</t>
  </si>
  <si>
    <t>04.06.1998</t>
  </si>
  <si>
    <t>24.05.2023</t>
  </si>
  <si>
    <t>01.08.1996</t>
  </si>
  <si>
    <t>23.11.2022</t>
  </si>
  <si>
    <t xml:space="preserve">Engineering Science </t>
  </si>
  <si>
    <t>M.Sc</t>
  </si>
  <si>
    <t>06.01.1999</t>
  </si>
  <si>
    <t>26.12.2022</t>
  </si>
  <si>
    <t>03.08.1995</t>
  </si>
  <si>
    <t>12.01.2023</t>
  </si>
  <si>
    <t>26.08.1995</t>
  </si>
  <si>
    <t>07.02.2023</t>
  </si>
  <si>
    <t>07.09.1999</t>
  </si>
  <si>
    <t>24.04.2023</t>
  </si>
  <si>
    <t>27.09.2022</t>
  </si>
  <si>
    <t>Computer</t>
  </si>
  <si>
    <t>02.10.1995</t>
  </si>
  <si>
    <t>13.02.2023</t>
  </si>
  <si>
    <t>25.07.1996</t>
  </si>
  <si>
    <t>15.05.2023</t>
  </si>
  <si>
    <t>03.08.1999</t>
  </si>
  <si>
    <t>15.08.2000</t>
  </si>
  <si>
    <t>26.04.2022</t>
  </si>
  <si>
    <t>I.T.</t>
  </si>
  <si>
    <t>21.04.1999</t>
  </si>
  <si>
    <t>18.11.2022</t>
  </si>
  <si>
    <t>29.10.1992</t>
  </si>
  <si>
    <t>09.05.2023</t>
  </si>
  <si>
    <t>13.09.1997</t>
  </si>
  <si>
    <t>20.05.2022</t>
  </si>
  <si>
    <t>E&amp;TC</t>
  </si>
  <si>
    <t>10.03.1991</t>
  </si>
  <si>
    <t>01.07.2022</t>
  </si>
  <si>
    <t>25.06.1992</t>
  </si>
  <si>
    <t>07.07.2022</t>
  </si>
  <si>
    <t>14.11.1999</t>
  </si>
  <si>
    <t>16.10.2022</t>
  </si>
  <si>
    <t>01.06.1979</t>
  </si>
  <si>
    <t>18.08.2008</t>
  </si>
  <si>
    <t>MCA</t>
  </si>
  <si>
    <t>02.10.1999</t>
  </si>
  <si>
    <t>08.03.2023</t>
  </si>
  <si>
    <t>Electrical</t>
  </si>
  <si>
    <t>11.11.1998</t>
  </si>
  <si>
    <t>26.04.2023</t>
  </si>
  <si>
    <t>03.08.1976</t>
  </si>
  <si>
    <t>07.08.02007</t>
  </si>
  <si>
    <t>Work-Shop</t>
  </si>
  <si>
    <t>30/6/1988</t>
  </si>
  <si>
    <t>23.07.2007</t>
  </si>
  <si>
    <t>I.T.I.</t>
  </si>
  <si>
    <t>10.10.1972</t>
  </si>
  <si>
    <t>16.08.2006</t>
  </si>
  <si>
    <t>7th</t>
  </si>
  <si>
    <t>08.02.1968</t>
  </si>
  <si>
    <t>02.05.2005</t>
  </si>
  <si>
    <t>S.S.C.</t>
  </si>
  <si>
    <t>01.06.1964</t>
  </si>
  <si>
    <t>01.08.2009</t>
  </si>
  <si>
    <t>8th</t>
  </si>
  <si>
    <t>01.06.1968</t>
  </si>
  <si>
    <t>9th</t>
  </si>
  <si>
    <t>14.10.1987</t>
  </si>
  <si>
    <t>01.08.2007</t>
  </si>
  <si>
    <t>13.08.2008</t>
  </si>
  <si>
    <t>H.S.C.</t>
  </si>
  <si>
    <t>05.01.1990</t>
  </si>
  <si>
    <t>08.07.2008</t>
  </si>
  <si>
    <t>01.06.1981</t>
  </si>
  <si>
    <t>11.06.1985</t>
  </si>
  <si>
    <t>07.07.2007</t>
  </si>
  <si>
    <t>S.S.C./I.T.I</t>
  </si>
  <si>
    <t>21.03.2007</t>
  </si>
  <si>
    <t>01.06.1976</t>
  </si>
  <si>
    <t>30.12.2014</t>
  </si>
  <si>
    <t>22.06.1996</t>
  </si>
  <si>
    <t>01.04.2023</t>
  </si>
  <si>
    <t>26.07.1981</t>
  </si>
  <si>
    <t>Store</t>
  </si>
  <si>
    <t>20.04.2002</t>
  </si>
  <si>
    <t>01.12.2022</t>
  </si>
  <si>
    <t>02.07.2005</t>
  </si>
  <si>
    <t>07.05.1994</t>
  </si>
  <si>
    <t>02.07.2018</t>
  </si>
  <si>
    <t>07.09.1978</t>
  </si>
  <si>
    <t>01.01.2023</t>
  </si>
  <si>
    <t>01.06.1978</t>
  </si>
  <si>
    <t>20.06.2020</t>
  </si>
  <si>
    <t>21.10.1994</t>
  </si>
  <si>
    <t>17.07.2023</t>
  </si>
  <si>
    <t>06.05.2001</t>
  </si>
  <si>
    <t>25.07.2023</t>
  </si>
  <si>
    <t>05.04.1999</t>
  </si>
  <si>
    <t>02.07.2012</t>
  </si>
  <si>
    <t>16.07.2007</t>
  </si>
  <si>
    <t>21.01.1984</t>
  </si>
  <si>
    <t>12.12.2011</t>
  </si>
  <si>
    <t>22.06.1979</t>
  </si>
  <si>
    <t>18.07.2007</t>
  </si>
  <si>
    <t>Transport</t>
  </si>
  <si>
    <t>25.05.2005</t>
  </si>
  <si>
    <t>25.12.1985</t>
  </si>
  <si>
    <t>25.07.2008</t>
  </si>
  <si>
    <t>02.06.1987</t>
  </si>
  <si>
    <t>01.06.2005</t>
  </si>
  <si>
    <t>01.06.1982</t>
  </si>
  <si>
    <t>01.12.2021</t>
  </si>
  <si>
    <t>15.05.1981</t>
  </si>
  <si>
    <t>26.06.1986</t>
  </si>
  <si>
    <t>18.08.2021</t>
  </si>
  <si>
    <t>10.02.2004</t>
  </si>
  <si>
    <t>04.08.2012</t>
  </si>
  <si>
    <t>22.11.1980</t>
  </si>
  <si>
    <t>06.06.2006</t>
  </si>
  <si>
    <t>20.11.2013</t>
  </si>
  <si>
    <t>06.06.2005</t>
  </si>
  <si>
    <t>10.07.2006</t>
  </si>
  <si>
    <t>25.04.2014</t>
  </si>
  <si>
    <t>01.06.2013</t>
  </si>
  <si>
    <t>25.02.2015</t>
  </si>
  <si>
    <t>20.01.2020</t>
  </si>
  <si>
    <t>08.07.2005</t>
  </si>
  <si>
    <t>10.06.2008</t>
  </si>
  <si>
    <t>25.06.2010</t>
  </si>
  <si>
    <t>12.06.2014</t>
  </si>
  <si>
    <t>01.11.2012</t>
  </si>
  <si>
    <t>05.02.2024</t>
  </si>
  <si>
    <t>28.12.1980</t>
  </si>
  <si>
    <t>01.06.2022</t>
  </si>
  <si>
    <t>11.12.2014</t>
  </si>
  <si>
    <t>09.06.2022</t>
  </si>
  <si>
    <t>13.06.2022</t>
  </si>
  <si>
    <t>04.04.1987</t>
  </si>
  <si>
    <t>01.08.2022</t>
  </si>
  <si>
    <t>18.06.2007</t>
  </si>
  <si>
    <t>10.12.1982</t>
  </si>
  <si>
    <t>11.08.1989</t>
  </si>
  <si>
    <t>22.11.2022</t>
  </si>
  <si>
    <t>03.09.1988</t>
  </si>
  <si>
    <t>02.01.2023</t>
  </si>
  <si>
    <t>26.10.1994</t>
  </si>
  <si>
    <t>09.01.2023</t>
  </si>
  <si>
    <t>10.6.2005</t>
  </si>
  <si>
    <t>02.06.1989</t>
  </si>
  <si>
    <t>01.06.168</t>
  </si>
  <si>
    <t xml:space="preserve"> M.B.A.</t>
  </si>
  <si>
    <t>02.06.1978</t>
  </si>
  <si>
    <t>02.06.1970</t>
  </si>
  <si>
    <t>14.09.1979</t>
  </si>
  <si>
    <t>06.10.1979</t>
  </si>
  <si>
    <t>18.06.1975</t>
  </si>
  <si>
    <t>03.04.1974</t>
  </si>
  <si>
    <t>22.01.1981</t>
  </si>
  <si>
    <t>01.06.1974</t>
  </si>
  <si>
    <t>01.06.1980</t>
  </si>
  <si>
    <t>05.04.1988</t>
  </si>
  <si>
    <t>10.09.1962</t>
  </si>
  <si>
    <t>01.06.1963</t>
  </si>
  <si>
    <t>15.05.1985</t>
  </si>
  <si>
    <t>15.06.1979</t>
  </si>
  <si>
    <t>04.12.1985</t>
  </si>
  <si>
    <t>17.05.1960</t>
  </si>
  <si>
    <t>16.02.1983</t>
  </si>
  <si>
    <t>01.06.1972</t>
  </si>
  <si>
    <t>213.04.1982</t>
  </si>
  <si>
    <t>01.05.1978</t>
  </si>
  <si>
    <t>05.09.1977</t>
  </si>
  <si>
    <t>10.6.2020</t>
  </si>
  <si>
    <t>26.10.1985</t>
  </si>
  <si>
    <t>02.06.1972</t>
  </si>
  <si>
    <t>Libraray</t>
  </si>
  <si>
    <t>Library Clerk</t>
  </si>
  <si>
    <t xml:space="preserve">Lab-Asst. </t>
  </si>
  <si>
    <t>Lab. Asst.</t>
  </si>
  <si>
    <t>Lab Tech.</t>
  </si>
  <si>
    <t>Lab. Tech.</t>
  </si>
  <si>
    <t>Lab -Tech.</t>
  </si>
  <si>
    <t xml:space="preserve">Asst. Teacher </t>
  </si>
  <si>
    <t>Lab-Tech.</t>
  </si>
  <si>
    <t xml:space="preserve">Instuctor </t>
  </si>
  <si>
    <t xml:space="preserve">Karpenter </t>
  </si>
  <si>
    <t xml:space="preserve">Driver </t>
  </si>
  <si>
    <t xml:space="preserve">A/C  Asst.
</t>
  </si>
  <si>
    <t xml:space="preserve">Lab Asst </t>
  </si>
  <si>
    <t xml:space="preserve">Office Asst.
</t>
  </si>
  <si>
    <t>JSCOE</t>
  </si>
  <si>
    <t>MBA</t>
  </si>
  <si>
    <t xml:space="preserve"> </t>
  </si>
  <si>
    <t>Sr.No.</t>
  </si>
  <si>
    <t>As per Government Norms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</si>
</sst>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11"/>
      <color rgb="FF0000FF"/>
      <name val="Calibri"/>
      <scheme val="minor"/>
    </font>
    <font>
      <b/>
      <sz val="11"/>
      <color theme="0"/>
      <name val="Calibri"/>
      <charset val="134"/>
      <scheme val="minor"/>
    </font>
    <font>
      <b/>
      <sz val="12"/>
      <color theme="1"/>
      <name val="Bookman Old Style"/>
      <family val="1"/>
    </font>
    <font>
      <sz val="12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2" borderId="2" applyNumberFormat="0" applyAlignment="0" applyProtection="0"/>
  </cellStyleXfs>
  <cellXfs count="24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 wrapText="1"/>
    </xf>
    <xf numFmtId="164" fontId="4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164" fontId="5" fillId="3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wrapText="1"/>
    </xf>
    <xf numFmtId="164" fontId="0" fillId="0" borderId="0" xfId="0" applyNumberFormat="1" applyFont="1" applyFill="1" applyAlignment="1">
      <alignment horizontal="left" wrapText="1"/>
    </xf>
    <xf numFmtId="0" fontId="0" fillId="0" borderId="0" xfId="0" applyFont="1" applyFill="1" applyAlignment="1">
      <alignment horizont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0" fillId="0" borderId="0" xfId="0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3">
    <cellStyle name="Check Cell" xfId="2" builtinId="23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tabSelected="1" topLeftCell="A98" workbookViewId="0">
      <selection activeCell="A111" sqref="A111"/>
    </sheetView>
  </sheetViews>
  <sheetFormatPr defaultColWidth="9" defaultRowHeight="15"/>
  <cols>
    <col min="1" max="1" width="5.7109375" style="2" customWidth="1"/>
    <col min="2" max="2" width="35.7109375" customWidth="1"/>
    <col min="3" max="3" width="13" style="19" customWidth="1"/>
    <col min="4" max="4" width="18.140625" style="20" customWidth="1"/>
    <col min="5" max="5" width="22.28515625" style="19" customWidth="1"/>
    <col min="6" max="6" width="19" style="19" customWidth="1"/>
    <col min="7" max="7" width="17.140625" style="19" customWidth="1"/>
    <col min="8" max="8" width="20.85546875" style="19" customWidth="1"/>
    <col min="9" max="9" width="17.140625" style="19" customWidth="1"/>
    <col min="10" max="10" width="34" style="19" customWidth="1"/>
    <col min="11" max="11" width="16.5703125" style="21" customWidth="1"/>
    <col min="12" max="12" width="17.5703125" style="21" customWidth="1"/>
    <col min="13" max="13" width="14.7109375" style="19" customWidth="1"/>
    <col min="14" max="14" width="23.5703125" customWidth="1"/>
  </cols>
  <sheetData>
    <row r="1" spans="1:13" ht="15.7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5.7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78.75">
      <c r="A3" s="9" t="s">
        <v>379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156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</row>
    <row r="4" spans="1:13" s="3" customFormat="1" ht="23.25" customHeight="1">
      <c r="A4" s="8">
        <v>1</v>
      </c>
      <c r="B4" s="6" t="s">
        <v>58</v>
      </c>
      <c r="C4" s="6" t="s">
        <v>21</v>
      </c>
      <c r="D4" s="6" t="s">
        <v>59</v>
      </c>
      <c r="E4" s="6" t="s">
        <v>366</v>
      </c>
      <c r="F4" s="6" t="s">
        <v>205</v>
      </c>
      <c r="G4" s="6" t="s">
        <v>206</v>
      </c>
      <c r="H4" s="6" t="s">
        <v>186</v>
      </c>
      <c r="I4" s="6" t="s">
        <v>158</v>
      </c>
      <c r="J4" s="6" t="s">
        <v>380</v>
      </c>
      <c r="K4" s="6">
        <v>3</v>
      </c>
      <c r="L4" s="6">
        <v>3</v>
      </c>
      <c r="M4" s="6"/>
    </row>
    <row r="5" spans="1:13" s="3" customFormat="1" ht="22.5" customHeight="1">
      <c r="A5" s="8">
        <v>2</v>
      </c>
      <c r="B5" s="6" t="s">
        <v>60</v>
      </c>
      <c r="C5" s="6" t="s">
        <v>21</v>
      </c>
      <c r="D5" s="6" t="s">
        <v>207</v>
      </c>
      <c r="E5" s="6" t="s">
        <v>369</v>
      </c>
      <c r="F5" s="6" t="s">
        <v>208</v>
      </c>
      <c r="G5" s="6" t="s">
        <v>206</v>
      </c>
      <c r="H5" s="6" t="s">
        <v>186</v>
      </c>
      <c r="I5" s="6" t="s">
        <v>158</v>
      </c>
      <c r="J5" s="6" t="s">
        <v>380</v>
      </c>
      <c r="K5" s="6">
        <v>2</v>
      </c>
      <c r="L5" s="6">
        <v>2</v>
      </c>
      <c r="M5" s="6"/>
    </row>
    <row r="6" spans="1:13" s="3" customFormat="1" ht="15.75">
      <c r="A6" s="8">
        <v>3</v>
      </c>
      <c r="B6" s="6" t="s">
        <v>61</v>
      </c>
      <c r="C6" s="6" t="s">
        <v>21</v>
      </c>
      <c r="D6" s="6" t="s">
        <v>209</v>
      </c>
      <c r="E6" s="6" t="s">
        <v>363</v>
      </c>
      <c r="F6" s="6" t="s">
        <v>210</v>
      </c>
      <c r="G6" s="6" t="s">
        <v>206</v>
      </c>
      <c r="H6" s="6" t="s">
        <v>186</v>
      </c>
      <c r="I6" s="6" t="s">
        <v>158</v>
      </c>
      <c r="J6" s="6" t="s">
        <v>380</v>
      </c>
      <c r="K6" s="6">
        <v>2</v>
      </c>
      <c r="L6" s="6">
        <v>2</v>
      </c>
      <c r="M6" s="6"/>
    </row>
    <row r="7" spans="1:13" s="3" customFormat="1" ht="28.5" customHeight="1">
      <c r="A7" s="8">
        <v>4</v>
      </c>
      <c r="B7" s="6" t="s">
        <v>62</v>
      </c>
      <c r="C7" s="6" t="s">
        <v>14</v>
      </c>
      <c r="D7" s="6" t="s">
        <v>211</v>
      </c>
      <c r="E7" s="6" t="s">
        <v>363</v>
      </c>
      <c r="F7" s="6" t="s">
        <v>210</v>
      </c>
      <c r="G7" s="6" t="s">
        <v>206</v>
      </c>
      <c r="H7" s="6" t="s">
        <v>186</v>
      </c>
      <c r="I7" s="6" t="s">
        <v>158</v>
      </c>
      <c r="J7" s="6" t="s">
        <v>380</v>
      </c>
      <c r="K7" s="6">
        <v>2</v>
      </c>
      <c r="L7" s="6">
        <v>2</v>
      </c>
      <c r="M7" s="6"/>
    </row>
    <row r="8" spans="1:13" s="3" customFormat="1" ht="28.5" customHeight="1">
      <c r="A8" s="8">
        <v>5</v>
      </c>
      <c r="B8" s="6" t="s">
        <v>83</v>
      </c>
      <c r="C8" s="6" t="s">
        <v>14</v>
      </c>
      <c r="D8" s="6" t="s">
        <v>259</v>
      </c>
      <c r="E8" s="6" t="s">
        <v>80</v>
      </c>
      <c r="F8" s="6" t="s">
        <v>157</v>
      </c>
      <c r="G8" s="6" t="s">
        <v>206</v>
      </c>
      <c r="H8" s="6" t="s">
        <v>247</v>
      </c>
      <c r="I8" s="6" t="s">
        <v>158</v>
      </c>
      <c r="J8" s="6" t="s">
        <v>380</v>
      </c>
      <c r="K8" s="6">
        <f>2025-2004</f>
        <v>21</v>
      </c>
      <c r="L8" s="6">
        <f>2025-2004</f>
        <v>21</v>
      </c>
      <c r="M8" s="6"/>
    </row>
    <row r="9" spans="1:13" s="3" customFormat="1" ht="28.5" customHeight="1">
      <c r="A9" s="8">
        <v>6</v>
      </c>
      <c r="B9" s="6" t="s">
        <v>120</v>
      </c>
      <c r="C9" s="6" t="s">
        <v>14</v>
      </c>
      <c r="D9" s="6" t="s">
        <v>303</v>
      </c>
      <c r="E9" s="6" t="s">
        <v>80</v>
      </c>
      <c r="F9" s="11" t="s">
        <v>304</v>
      </c>
      <c r="G9" s="6" t="s">
        <v>206</v>
      </c>
      <c r="H9" s="6" t="s">
        <v>250</v>
      </c>
      <c r="I9" s="6" t="s">
        <v>158</v>
      </c>
      <c r="J9" s="6" t="s">
        <v>380</v>
      </c>
      <c r="K9" s="6">
        <f>2025-2006</f>
        <v>19</v>
      </c>
      <c r="L9" s="6">
        <f>2025-2006</f>
        <v>19</v>
      </c>
      <c r="M9" s="6"/>
    </row>
    <row r="10" spans="1:13" s="3" customFormat="1" ht="28.5" customHeight="1">
      <c r="A10" s="8">
        <v>7</v>
      </c>
      <c r="B10" s="6" t="s">
        <v>66</v>
      </c>
      <c r="C10" s="6" t="s">
        <v>21</v>
      </c>
      <c r="D10" s="6" t="s">
        <v>219</v>
      </c>
      <c r="E10" s="6" t="s">
        <v>366</v>
      </c>
      <c r="F10" s="6" t="s">
        <v>220</v>
      </c>
      <c r="G10" s="6" t="s">
        <v>221</v>
      </c>
      <c r="H10" s="6" t="s">
        <v>186</v>
      </c>
      <c r="I10" s="6" t="s">
        <v>158</v>
      </c>
      <c r="J10" s="6" t="s">
        <v>380</v>
      </c>
      <c r="K10" s="6">
        <v>3</v>
      </c>
      <c r="L10" s="6">
        <v>3</v>
      </c>
      <c r="M10" s="6">
        <v>1</v>
      </c>
    </row>
    <row r="11" spans="1:13" s="3" customFormat="1" ht="28.5" customHeight="1">
      <c r="A11" s="8">
        <v>8</v>
      </c>
      <c r="B11" s="6" t="s">
        <v>67</v>
      </c>
      <c r="C11" s="6" t="s">
        <v>21</v>
      </c>
      <c r="D11" s="6" t="s">
        <v>222</v>
      </c>
      <c r="E11" s="6" t="s">
        <v>366</v>
      </c>
      <c r="F11" s="6" t="s">
        <v>223</v>
      </c>
      <c r="G11" s="6" t="s">
        <v>221</v>
      </c>
      <c r="H11" s="6" t="s">
        <v>186</v>
      </c>
      <c r="I11" s="6" t="s">
        <v>158</v>
      </c>
      <c r="J11" s="6" t="s">
        <v>380</v>
      </c>
      <c r="K11" s="6">
        <v>3</v>
      </c>
      <c r="L11" s="6">
        <v>3</v>
      </c>
      <c r="M11" s="6">
        <v>1</v>
      </c>
    </row>
    <row r="12" spans="1:13" s="3" customFormat="1" ht="28.5" customHeight="1">
      <c r="A12" s="8">
        <v>9</v>
      </c>
      <c r="B12" s="6" t="s">
        <v>68</v>
      </c>
      <c r="C12" s="6" t="s">
        <v>21</v>
      </c>
      <c r="D12" s="6" t="s">
        <v>224</v>
      </c>
      <c r="E12" s="6" t="s">
        <v>366</v>
      </c>
      <c r="F12" s="6" t="s">
        <v>225</v>
      </c>
      <c r="G12" s="6" t="s">
        <v>221</v>
      </c>
      <c r="H12" s="6" t="s">
        <v>186</v>
      </c>
      <c r="I12" s="6" t="s">
        <v>158</v>
      </c>
      <c r="J12" s="6" t="s">
        <v>380</v>
      </c>
      <c r="K12" s="6">
        <v>3</v>
      </c>
      <c r="L12" s="6">
        <v>3</v>
      </c>
      <c r="M12" s="6"/>
    </row>
    <row r="13" spans="1:13" s="3" customFormat="1" ht="28.5" customHeight="1">
      <c r="A13" s="8">
        <v>10</v>
      </c>
      <c r="B13" s="6" t="s">
        <v>69</v>
      </c>
      <c r="C13" s="6" t="s">
        <v>21</v>
      </c>
      <c r="D13" s="6" t="s">
        <v>226</v>
      </c>
      <c r="E13" s="6" t="s">
        <v>366</v>
      </c>
      <c r="F13" s="6" t="s">
        <v>227</v>
      </c>
      <c r="G13" s="6" t="s">
        <v>221</v>
      </c>
      <c r="H13" s="6" t="s">
        <v>186</v>
      </c>
      <c r="I13" s="6" t="s">
        <v>158</v>
      </c>
      <c r="J13" s="6" t="s">
        <v>380</v>
      </c>
      <c r="K13" s="6">
        <v>3</v>
      </c>
      <c r="L13" s="6">
        <v>3</v>
      </c>
      <c r="M13" s="6"/>
    </row>
    <row r="14" spans="1:13" s="3" customFormat="1" ht="15.75">
      <c r="A14" s="8">
        <v>11</v>
      </c>
      <c r="B14" s="6" t="s">
        <v>86</v>
      </c>
      <c r="C14" s="6" t="s">
        <v>14</v>
      </c>
      <c r="D14" s="6" t="s">
        <v>264</v>
      </c>
      <c r="E14" s="6" t="s">
        <v>80</v>
      </c>
      <c r="F14" s="6" t="s">
        <v>265</v>
      </c>
      <c r="G14" s="6" t="s">
        <v>221</v>
      </c>
      <c r="H14" s="6" t="s">
        <v>247</v>
      </c>
      <c r="I14" s="6" t="s">
        <v>158</v>
      </c>
      <c r="J14" s="6" t="s">
        <v>380</v>
      </c>
      <c r="K14" s="6">
        <f>2025-2014</f>
        <v>11</v>
      </c>
      <c r="L14" s="6">
        <f>2025-2014</f>
        <v>11</v>
      </c>
      <c r="M14" s="6"/>
    </row>
    <row r="15" spans="1:13" s="3" customFormat="1" ht="15.75">
      <c r="A15" s="8">
        <v>12</v>
      </c>
      <c r="B15" s="6" t="s">
        <v>99</v>
      </c>
      <c r="C15" s="6" t="s">
        <v>14</v>
      </c>
      <c r="D15" s="6" t="s">
        <v>281</v>
      </c>
      <c r="E15" s="6" t="s">
        <v>374</v>
      </c>
      <c r="F15" s="6" t="s">
        <v>282</v>
      </c>
      <c r="G15" s="6" t="s">
        <v>221</v>
      </c>
      <c r="H15" s="6" t="s">
        <v>186</v>
      </c>
      <c r="I15" s="6" t="s">
        <v>158</v>
      </c>
      <c r="J15" s="6" t="s">
        <v>380</v>
      </c>
      <c r="K15" s="6">
        <v>2</v>
      </c>
      <c r="L15" s="6">
        <v>2</v>
      </c>
      <c r="M15" s="6"/>
    </row>
    <row r="16" spans="1:13" s="3" customFormat="1" ht="31.5">
      <c r="A16" s="8">
        <v>13</v>
      </c>
      <c r="B16" s="6" t="s">
        <v>71</v>
      </c>
      <c r="C16" s="6" t="s">
        <v>14</v>
      </c>
      <c r="D16" s="6" t="s">
        <v>231</v>
      </c>
      <c r="E16" s="6" t="s">
        <v>366</v>
      </c>
      <c r="F16" s="6" t="s">
        <v>232</v>
      </c>
      <c r="G16" s="6" t="s">
        <v>233</v>
      </c>
      <c r="H16" s="6" t="s">
        <v>186</v>
      </c>
      <c r="I16" s="6" t="s">
        <v>158</v>
      </c>
      <c r="J16" s="6" t="s">
        <v>380</v>
      </c>
      <c r="K16" s="6">
        <v>2</v>
      </c>
      <c r="L16" s="6">
        <v>2</v>
      </c>
      <c r="M16" s="6"/>
    </row>
    <row r="17" spans="1:13" s="3" customFormat="1" ht="29.25" customHeight="1">
      <c r="A17" s="8">
        <v>14</v>
      </c>
      <c r="B17" s="6" t="s">
        <v>72</v>
      </c>
      <c r="C17" s="6" t="s">
        <v>14</v>
      </c>
      <c r="D17" s="6" t="s">
        <v>234</v>
      </c>
      <c r="E17" s="6" t="s">
        <v>366</v>
      </c>
      <c r="F17" s="6" t="s">
        <v>235</v>
      </c>
      <c r="G17" s="6" t="s">
        <v>233</v>
      </c>
      <c r="H17" s="6" t="s">
        <v>186</v>
      </c>
      <c r="I17" s="6" t="s">
        <v>158</v>
      </c>
      <c r="J17" s="6" t="s">
        <v>380</v>
      </c>
      <c r="K17" s="6">
        <v>2</v>
      </c>
      <c r="L17" s="6">
        <v>2</v>
      </c>
      <c r="M17" s="6"/>
    </row>
    <row r="18" spans="1:13" s="3" customFormat="1" ht="24.75" customHeight="1">
      <c r="A18" s="8">
        <v>15</v>
      </c>
      <c r="B18" s="6" t="s">
        <v>82</v>
      </c>
      <c r="C18" s="6" t="s">
        <v>14</v>
      </c>
      <c r="D18" s="6" t="s">
        <v>257</v>
      </c>
      <c r="E18" s="6" t="s">
        <v>80</v>
      </c>
      <c r="F18" s="6" t="s">
        <v>258</v>
      </c>
      <c r="G18" s="6" t="s">
        <v>233</v>
      </c>
      <c r="H18" s="6" t="s">
        <v>256</v>
      </c>
      <c r="I18" s="6" t="s">
        <v>158</v>
      </c>
      <c r="J18" s="6" t="s">
        <v>380</v>
      </c>
      <c r="K18" s="6">
        <v>17</v>
      </c>
      <c r="L18" s="6">
        <v>17</v>
      </c>
      <c r="M18" s="6"/>
    </row>
    <row r="19" spans="1:13" s="3" customFormat="1" ht="21.75" customHeight="1">
      <c r="A19" s="8">
        <v>16</v>
      </c>
      <c r="B19" s="6" t="s">
        <v>52</v>
      </c>
      <c r="C19" s="6" t="s">
        <v>21</v>
      </c>
      <c r="D19" s="6" t="s">
        <v>193</v>
      </c>
      <c r="E19" s="6" t="s">
        <v>53</v>
      </c>
      <c r="F19" s="6" t="s">
        <v>194</v>
      </c>
      <c r="G19" s="6" t="s">
        <v>195</v>
      </c>
      <c r="H19" s="6" t="s">
        <v>196</v>
      </c>
      <c r="I19" s="6" t="s">
        <v>158</v>
      </c>
      <c r="J19" s="6" t="s">
        <v>380</v>
      </c>
      <c r="K19" s="6">
        <v>3</v>
      </c>
      <c r="L19" s="6">
        <v>3</v>
      </c>
      <c r="M19" s="6"/>
    </row>
    <row r="20" spans="1:13" s="3" customFormat="1" ht="23.25" customHeight="1">
      <c r="A20" s="8">
        <v>17</v>
      </c>
      <c r="B20" s="6" t="s">
        <v>54</v>
      </c>
      <c r="C20" s="6" t="s">
        <v>14</v>
      </c>
      <c r="D20" s="6" t="s">
        <v>197</v>
      </c>
      <c r="E20" s="6" t="s">
        <v>366</v>
      </c>
      <c r="F20" s="6" t="s">
        <v>198</v>
      </c>
      <c r="G20" s="6" t="s">
        <v>195</v>
      </c>
      <c r="H20" s="6" t="s">
        <v>186</v>
      </c>
      <c r="I20" s="6" t="s">
        <v>158</v>
      </c>
      <c r="J20" s="6" t="s">
        <v>380</v>
      </c>
      <c r="K20" s="6">
        <v>3</v>
      </c>
      <c r="L20" s="6">
        <v>3</v>
      </c>
      <c r="M20" s="6"/>
    </row>
    <row r="21" spans="1:13" s="3" customFormat="1" ht="31.5">
      <c r="A21" s="8">
        <v>18</v>
      </c>
      <c r="B21" s="6" t="s">
        <v>55</v>
      </c>
      <c r="C21" s="6" t="s">
        <v>14</v>
      </c>
      <c r="D21" s="6" t="s">
        <v>199</v>
      </c>
      <c r="E21" s="6" t="s">
        <v>366</v>
      </c>
      <c r="F21" s="6" t="s">
        <v>200</v>
      </c>
      <c r="G21" s="6" t="s">
        <v>195</v>
      </c>
      <c r="H21" s="6" t="s">
        <v>186</v>
      </c>
      <c r="I21" s="6" t="s">
        <v>158</v>
      </c>
      <c r="J21" s="6" t="s">
        <v>380</v>
      </c>
      <c r="K21" s="6">
        <v>2</v>
      </c>
      <c r="L21" s="6">
        <v>2</v>
      </c>
      <c r="M21" s="6"/>
    </row>
    <row r="22" spans="1:13" s="3" customFormat="1" ht="31.5">
      <c r="A22" s="8">
        <v>19</v>
      </c>
      <c r="B22" s="6" t="s">
        <v>56</v>
      </c>
      <c r="C22" s="6" t="s">
        <v>14</v>
      </c>
      <c r="D22" s="6" t="s">
        <v>201</v>
      </c>
      <c r="E22" s="6" t="s">
        <v>367</v>
      </c>
      <c r="F22" s="6" t="s">
        <v>202</v>
      </c>
      <c r="G22" s="6" t="s">
        <v>195</v>
      </c>
      <c r="H22" s="6" t="s">
        <v>186</v>
      </c>
      <c r="I22" s="6" t="s">
        <v>158</v>
      </c>
      <c r="J22" s="6" t="s">
        <v>380</v>
      </c>
      <c r="K22" s="6">
        <v>2</v>
      </c>
      <c r="L22" s="6">
        <v>2</v>
      </c>
      <c r="M22" s="6"/>
    </row>
    <row r="23" spans="1:13" s="3" customFormat="1" ht="31.5">
      <c r="A23" s="8">
        <v>20</v>
      </c>
      <c r="B23" s="6" t="s">
        <v>57</v>
      </c>
      <c r="C23" s="6" t="s">
        <v>21</v>
      </c>
      <c r="D23" s="6" t="s">
        <v>203</v>
      </c>
      <c r="E23" s="6" t="s">
        <v>368</v>
      </c>
      <c r="F23" s="6" t="s">
        <v>204</v>
      </c>
      <c r="G23" s="6" t="s">
        <v>195</v>
      </c>
      <c r="H23" s="6" t="s">
        <v>196</v>
      </c>
      <c r="I23" s="6" t="s">
        <v>158</v>
      </c>
      <c r="J23" s="6" t="s">
        <v>380</v>
      </c>
      <c r="K23" s="6">
        <v>2</v>
      </c>
      <c r="L23" s="6">
        <v>2</v>
      </c>
      <c r="M23" s="6"/>
    </row>
    <row r="24" spans="1:13" s="3" customFormat="1" ht="31.5">
      <c r="A24" s="8">
        <v>21</v>
      </c>
      <c r="B24" s="6" t="s">
        <v>81</v>
      </c>
      <c r="C24" s="6" t="s">
        <v>14</v>
      </c>
      <c r="D24" s="6" t="s">
        <v>43</v>
      </c>
      <c r="E24" s="6" t="s">
        <v>80</v>
      </c>
      <c r="F24" s="6" t="s">
        <v>255</v>
      </c>
      <c r="G24" s="6" t="s">
        <v>195</v>
      </c>
      <c r="H24" s="6" t="s">
        <v>256</v>
      </c>
      <c r="I24" s="6" t="s">
        <v>158</v>
      </c>
      <c r="J24" s="6" t="s">
        <v>380</v>
      </c>
      <c r="K24" s="6">
        <f>2025-2008</f>
        <v>17</v>
      </c>
      <c r="L24" s="6">
        <f>2025-2008</f>
        <v>17</v>
      </c>
      <c r="M24" s="6"/>
    </row>
    <row r="25" spans="1:13" s="3" customFormat="1" ht="15.75">
      <c r="A25" s="8">
        <v>22</v>
      </c>
      <c r="B25" s="6" t="s">
        <v>63</v>
      </c>
      <c r="C25" s="6" t="s">
        <v>21</v>
      </c>
      <c r="D25" s="6" t="s">
        <v>212</v>
      </c>
      <c r="E25" s="6" t="s">
        <v>364</v>
      </c>
      <c r="F25" s="6" t="s">
        <v>213</v>
      </c>
      <c r="G25" s="6" t="s">
        <v>214</v>
      </c>
      <c r="H25" s="6" t="s">
        <v>183</v>
      </c>
      <c r="I25" s="6" t="s">
        <v>158</v>
      </c>
      <c r="J25" s="6" t="s">
        <v>380</v>
      </c>
      <c r="K25" s="6">
        <v>3</v>
      </c>
      <c r="L25" s="6">
        <v>3</v>
      </c>
      <c r="M25" s="6"/>
    </row>
    <row r="26" spans="1:13" s="3" customFormat="1" ht="15.75">
      <c r="A26" s="8">
        <v>23</v>
      </c>
      <c r="B26" s="6" t="s">
        <v>64</v>
      </c>
      <c r="C26" s="6" t="s">
        <v>21</v>
      </c>
      <c r="D26" s="6" t="s">
        <v>215</v>
      </c>
      <c r="E26" s="6" t="s">
        <v>366</v>
      </c>
      <c r="F26" s="6" t="s">
        <v>216</v>
      </c>
      <c r="G26" s="6" t="s">
        <v>214</v>
      </c>
      <c r="H26" s="6" t="s">
        <v>186</v>
      </c>
      <c r="I26" s="6" t="s">
        <v>158</v>
      </c>
      <c r="J26" s="6" t="s">
        <v>380</v>
      </c>
      <c r="K26" s="6">
        <v>3</v>
      </c>
      <c r="L26" s="6">
        <v>3</v>
      </c>
      <c r="M26" s="6"/>
    </row>
    <row r="27" spans="1:13" s="3" customFormat="1" ht="15.75">
      <c r="A27" s="8">
        <v>24</v>
      </c>
      <c r="B27" s="6" t="s">
        <v>65</v>
      </c>
      <c r="C27" s="6" t="s">
        <v>14</v>
      </c>
      <c r="D27" s="6" t="s">
        <v>217</v>
      </c>
      <c r="E27" s="6" t="s">
        <v>366</v>
      </c>
      <c r="F27" s="6" t="s">
        <v>218</v>
      </c>
      <c r="G27" s="6" t="s">
        <v>214</v>
      </c>
      <c r="H27" s="6" t="s">
        <v>186</v>
      </c>
      <c r="I27" s="6" t="s">
        <v>158</v>
      </c>
      <c r="J27" s="6" t="s">
        <v>380</v>
      </c>
      <c r="K27" s="6">
        <v>2</v>
      </c>
      <c r="L27" s="6">
        <v>2</v>
      </c>
      <c r="M27" s="6"/>
    </row>
    <row r="28" spans="1:13" s="3" customFormat="1" ht="31.5">
      <c r="A28" s="8">
        <v>25</v>
      </c>
      <c r="B28" s="6" t="s">
        <v>87</v>
      </c>
      <c r="C28" s="6" t="s">
        <v>21</v>
      </c>
      <c r="D28" s="6" t="s">
        <v>266</v>
      </c>
      <c r="E28" s="6" t="s">
        <v>88</v>
      </c>
      <c r="F28" s="6" t="s">
        <v>267</v>
      </c>
      <c r="G28" s="6" t="s">
        <v>214</v>
      </c>
      <c r="H28" s="6" t="s">
        <v>186</v>
      </c>
      <c r="I28" s="6" t="s">
        <v>158</v>
      </c>
      <c r="J28" s="6" t="s">
        <v>380</v>
      </c>
      <c r="K28" s="6">
        <v>2</v>
      </c>
      <c r="L28" s="6">
        <v>2</v>
      </c>
      <c r="M28" s="6"/>
    </row>
    <row r="29" spans="1:13" s="3" customFormat="1" ht="15.75">
      <c r="A29" s="8">
        <v>26</v>
      </c>
      <c r="B29" s="6" t="s">
        <v>100</v>
      </c>
      <c r="C29" s="6" t="s">
        <v>14</v>
      </c>
      <c r="D29" s="6" t="s">
        <v>283</v>
      </c>
      <c r="E29" s="6" t="s">
        <v>366</v>
      </c>
      <c r="F29" s="6" t="s">
        <v>282</v>
      </c>
      <c r="G29" s="6" t="s">
        <v>214</v>
      </c>
      <c r="H29" s="6" t="s">
        <v>186</v>
      </c>
      <c r="I29" s="6" t="s">
        <v>158</v>
      </c>
      <c r="J29" s="6" t="s">
        <v>380</v>
      </c>
      <c r="K29" s="6">
        <v>2</v>
      </c>
      <c r="L29" s="6">
        <v>2</v>
      </c>
      <c r="M29" s="6"/>
    </row>
    <row r="30" spans="1:13" s="3" customFormat="1" ht="15.75">
      <c r="A30" s="8">
        <v>27</v>
      </c>
      <c r="B30" s="6" t="s">
        <v>116</v>
      </c>
      <c r="C30" s="6" t="s">
        <v>14</v>
      </c>
      <c r="D30" s="6" t="s">
        <v>299</v>
      </c>
      <c r="E30" s="6" t="s">
        <v>112</v>
      </c>
      <c r="F30" s="12" t="s">
        <v>300</v>
      </c>
      <c r="G30" s="6" t="s">
        <v>214</v>
      </c>
      <c r="H30" s="6" t="s">
        <v>247</v>
      </c>
      <c r="I30" s="6" t="s">
        <v>158</v>
      </c>
      <c r="J30" s="6" t="s">
        <v>380</v>
      </c>
      <c r="K30" s="6">
        <f>2025-2021</f>
        <v>4</v>
      </c>
      <c r="L30" s="6">
        <f>2025-2021</f>
        <v>4</v>
      </c>
      <c r="M30" s="6"/>
    </row>
    <row r="31" spans="1:13" s="3" customFormat="1" ht="15.75">
      <c r="A31" s="8">
        <v>28</v>
      </c>
      <c r="B31" s="6" t="s">
        <v>119</v>
      </c>
      <c r="C31" s="6" t="s">
        <v>14</v>
      </c>
      <c r="D31" s="15" t="s">
        <v>340</v>
      </c>
      <c r="E31" s="6" t="s">
        <v>112</v>
      </c>
      <c r="F31" s="12" t="s">
        <v>302</v>
      </c>
      <c r="G31" s="6" t="s">
        <v>376</v>
      </c>
      <c r="H31" s="6" t="s">
        <v>256</v>
      </c>
      <c r="I31" s="6" t="s">
        <v>158</v>
      </c>
      <c r="J31" s="6" t="s">
        <v>380</v>
      </c>
      <c r="K31" s="6">
        <f>2025-2012</f>
        <v>13</v>
      </c>
      <c r="L31" s="6">
        <f>2025-2012</f>
        <v>13</v>
      </c>
      <c r="M31" s="6"/>
    </row>
    <row r="32" spans="1:13" s="3" customFormat="1" ht="15.75">
      <c r="A32" s="8">
        <v>29</v>
      </c>
      <c r="B32" s="6" t="s">
        <v>76</v>
      </c>
      <c r="C32" s="6" t="s">
        <v>21</v>
      </c>
      <c r="D32" s="6" t="s">
        <v>245</v>
      </c>
      <c r="E32" s="6" t="s">
        <v>80</v>
      </c>
      <c r="F32" s="6" t="s">
        <v>246</v>
      </c>
      <c r="G32" s="6" t="s">
        <v>361</v>
      </c>
      <c r="H32" s="6" t="s">
        <v>247</v>
      </c>
      <c r="I32" s="6" t="s">
        <v>158</v>
      </c>
      <c r="J32" s="6" t="s">
        <v>380</v>
      </c>
      <c r="K32" s="6">
        <v>20</v>
      </c>
      <c r="L32" s="6">
        <v>20</v>
      </c>
      <c r="M32" s="6"/>
    </row>
    <row r="33" spans="1:13" s="3" customFormat="1" ht="15.75">
      <c r="A33" s="8">
        <v>30</v>
      </c>
      <c r="B33" s="6" t="s">
        <v>36</v>
      </c>
      <c r="C33" s="6" t="s">
        <v>21</v>
      </c>
      <c r="D33" s="6" t="s">
        <v>37</v>
      </c>
      <c r="E33" s="6" t="s">
        <v>362</v>
      </c>
      <c r="F33" s="6" t="s">
        <v>177</v>
      </c>
      <c r="G33" s="6" t="s">
        <v>361</v>
      </c>
      <c r="H33" s="6" t="s">
        <v>178</v>
      </c>
      <c r="I33" s="6" t="s">
        <v>158</v>
      </c>
      <c r="J33" s="6" t="s">
        <v>380</v>
      </c>
      <c r="K33" s="6">
        <v>21</v>
      </c>
      <c r="L33" s="6">
        <v>21</v>
      </c>
      <c r="M33" s="6"/>
    </row>
    <row r="34" spans="1:13" s="3" customFormat="1" ht="31.5">
      <c r="A34" s="8">
        <v>31</v>
      </c>
      <c r="B34" s="6" t="s">
        <v>38</v>
      </c>
      <c r="C34" s="6" t="s">
        <v>14</v>
      </c>
      <c r="D34" s="6" t="s">
        <v>39</v>
      </c>
      <c r="E34" s="6" t="s">
        <v>362</v>
      </c>
      <c r="F34" s="6" t="s">
        <v>179</v>
      </c>
      <c r="G34" s="6" t="s">
        <v>361</v>
      </c>
      <c r="H34" s="6" t="s">
        <v>178</v>
      </c>
      <c r="I34" s="6" t="s">
        <v>158</v>
      </c>
      <c r="J34" s="6" t="s">
        <v>380</v>
      </c>
      <c r="K34" s="6">
        <v>18</v>
      </c>
      <c r="L34" s="6">
        <v>18</v>
      </c>
      <c r="M34" s="6"/>
    </row>
    <row r="35" spans="1:13" s="3" customFormat="1" ht="15.75">
      <c r="A35" s="8">
        <v>32</v>
      </c>
      <c r="B35" s="6" t="s">
        <v>40</v>
      </c>
      <c r="C35" s="6" t="s">
        <v>14</v>
      </c>
      <c r="D35" s="6" t="s">
        <v>41</v>
      </c>
      <c r="E35" s="6" t="s">
        <v>362</v>
      </c>
      <c r="F35" s="6" t="s">
        <v>180</v>
      </c>
      <c r="G35" s="6" t="s">
        <v>361</v>
      </c>
      <c r="H35" s="6" t="s">
        <v>162</v>
      </c>
      <c r="I35" s="6" t="s">
        <v>158</v>
      </c>
      <c r="J35" s="6" t="s">
        <v>380</v>
      </c>
      <c r="K35" s="6">
        <v>17</v>
      </c>
      <c r="L35" s="6">
        <v>17</v>
      </c>
      <c r="M35" s="6"/>
    </row>
    <row r="36" spans="1:13" s="3" customFormat="1" ht="15.75">
      <c r="A36" s="8">
        <v>33</v>
      </c>
      <c r="B36" s="6" t="s">
        <v>77</v>
      </c>
      <c r="C36" s="6" t="s">
        <v>21</v>
      </c>
      <c r="D36" s="6" t="s">
        <v>248</v>
      </c>
      <c r="E36" s="6" t="s">
        <v>80</v>
      </c>
      <c r="F36" s="6" t="s">
        <v>249</v>
      </c>
      <c r="G36" s="6" t="s">
        <v>377</v>
      </c>
      <c r="H36" s="6" t="s">
        <v>250</v>
      </c>
      <c r="I36" s="6" t="s">
        <v>158</v>
      </c>
      <c r="J36" s="6" t="s">
        <v>380</v>
      </c>
      <c r="K36" s="6">
        <v>16</v>
      </c>
      <c r="L36" s="6">
        <v>16</v>
      </c>
      <c r="M36" s="6"/>
    </row>
    <row r="37" spans="1:13" s="3" customFormat="1" ht="15.75">
      <c r="A37" s="8">
        <v>34</v>
      </c>
      <c r="B37" s="6" t="s">
        <v>70</v>
      </c>
      <c r="C37" s="6" t="s">
        <v>14</v>
      </c>
      <c r="D37" s="6" t="s">
        <v>228</v>
      </c>
      <c r="E37" s="6" t="s">
        <v>364</v>
      </c>
      <c r="F37" s="6" t="s">
        <v>229</v>
      </c>
      <c r="G37" s="6" t="s">
        <v>230</v>
      </c>
      <c r="H37" s="6" t="s">
        <v>183</v>
      </c>
      <c r="I37" s="6" t="s">
        <v>158</v>
      </c>
      <c r="J37" s="6" t="s">
        <v>380</v>
      </c>
      <c r="K37" s="6">
        <f>2025-2008</f>
        <v>17</v>
      </c>
      <c r="L37" s="6">
        <f>2025-2008</f>
        <v>17</v>
      </c>
      <c r="M37" s="6"/>
    </row>
    <row r="38" spans="1:13" s="3" customFormat="1" ht="15.75">
      <c r="A38" s="8">
        <v>35</v>
      </c>
      <c r="B38" s="6" t="s">
        <v>42</v>
      </c>
      <c r="C38" s="6" t="s">
        <v>14</v>
      </c>
      <c r="D38" s="6" t="s">
        <v>43</v>
      </c>
      <c r="E38" s="6" t="s">
        <v>364</v>
      </c>
      <c r="F38" s="6" t="s">
        <v>181</v>
      </c>
      <c r="G38" s="6" t="s">
        <v>182</v>
      </c>
      <c r="H38" s="6" t="s">
        <v>183</v>
      </c>
      <c r="I38" s="6" t="s">
        <v>158</v>
      </c>
      <c r="J38" s="6" t="s">
        <v>380</v>
      </c>
      <c r="K38" s="6">
        <f>2025-2006</f>
        <v>19</v>
      </c>
      <c r="L38" s="6">
        <f>2025-2006</f>
        <v>19</v>
      </c>
      <c r="M38" s="6"/>
    </row>
    <row r="39" spans="1:13" s="3" customFormat="1" ht="15.75">
      <c r="A39" s="8">
        <v>36</v>
      </c>
      <c r="B39" s="6" t="s">
        <v>44</v>
      </c>
      <c r="C39" s="6" t="s">
        <v>14</v>
      </c>
      <c r="D39" s="6" t="s">
        <v>45</v>
      </c>
      <c r="E39" s="6" t="s">
        <v>364</v>
      </c>
      <c r="F39" s="6" t="s">
        <v>184</v>
      </c>
      <c r="G39" s="6" t="s">
        <v>182</v>
      </c>
      <c r="H39" s="6" t="s">
        <v>183</v>
      </c>
      <c r="I39" s="6" t="s">
        <v>158</v>
      </c>
      <c r="J39" s="6" t="s">
        <v>380</v>
      </c>
      <c r="K39" s="6">
        <f>2025-2017</f>
        <v>8</v>
      </c>
      <c r="L39" s="6">
        <f>2025-2017</f>
        <v>8</v>
      </c>
      <c r="M39" s="6"/>
    </row>
    <row r="40" spans="1:13" s="3" customFormat="1" ht="15.75">
      <c r="A40" s="8">
        <v>37</v>
      </c>
      <c r="B40" s="6" t="s">
        <v>46</v>
      </c>
      <c r="C40" s="6" t="s">
        <v>21</v>
      </c>
      <c r="D40" s="7" t="s">
        <v>185</v>
      </c>
      <c r="E40" s="6" t="s">
        <v>365</v>
      </c>
      <c r="F40" s="6" t="s">
        <v>180</v>
      </c>
      <c r="G40" s="6" t="s">
        <v>182</v>
      </c>
      <c r="H40" s="6" t="s">
        <v>186</v>
      </c>
      <c r="I40" s="6" t="s">
        <v>158</v>
      </c>
      <c r="J40" s="6" t="s">
        <v>380</v>
      </c>
      <c r="K40" s="6">
        <f>2025-2021</f>
        <v>4</v>
      </c>
      <c r="L40" s="6">
        <f>2025-2021</f>
        <v>4</v>
      </c>
      <c r="M40" s="6"/>
    </row>
    <row r="41" spans="1:13" s="3" customFormat="1" ht="15.75">
      <c r="A41" s="8">
        <v>38</v>
      </c>
      <c r="B41" s="6" t="s">
        <v>47</v>
      </c>
      <c r="C41" s="6" t="s">
        <v>21</v>
      </c>
      <c r="D41" s="6" t="s">
        <v>187</v>
      </c>
      <c r="E41" s="6" t="s">
        <v>365</v>
      </c>
      <c r="F41" s="6" t="s">
        <v>188</v>
      </c>
      <c r="G41" s="6" t="s">
        <v>182</v>
      </c>
      <c r="H41" s="6" t="s">
        <v>183</v>
      </c>
      <c r="I41" s="6" t="s">
        <v>158</v>
      </c>
      <c r="J41" s="6" t="s">
        <v>380</v>
      </c>
      <c r="K41" s="6">
        <v>2</v>
      </c>
      <c r="L41" s="6">
        <v>2</v>
      </c>
      <c r="M41" s="6"/>
    </row>
    <row r="42" spans="1:13" s="3" customFormat="1" ht="15.75">
      <c r="A42" s="8">
        <v>39</v>
      </c>
      <c r="B42" s="6" t="s">
        <v>48</v>
      </c>
      <c r="C42" s="6" t="s">
        <v>21</v>
      </c>
      <c r="D42" s="6" t="s">
        <v>49</v>
      </c>
      <c r="E42" s="6" t="s">
        <v>364</v>
      </c>
      <c r="F42" s="6" t="s">
        <v>188</v>
      </c>
      <c r="G42" s="6" t="s">
        <v>182</v>
      </c>
      <c r="H42" s="6" t="s">
        <v>183</v>
      </c>
      <c r="I42" s="6" t="s">
        <v>158</v>
      </c>
      <c r="J42" s="6" t="s">
        <v>380</v>
      </c>
      <c r="K42" s="6">
        <v>2</v>
      </c>
      <c r="L42" s="6">
        <v>2</v>
      </c>
      <c r="M42" s="6"/>
    </row>
    <row r="43" spans="1:13" s="3" customFormat="1" ht="15.75">
      <c r="A43" s="8">
        <v>40</v>
      </c>
      <c r="B43" s="6" t="s">
        <v>50</v>
      </c>
      <c r="C43" s="6" t="s">
        <v>14</v>
      </c>
      <c r="D43" s="6" t="s">
        <v>189</v>
      </c>
      <c r="E43" s="6" t="s">
        <v>364</v>
      </c>
      <c r="F43" s="6" t="s">
        <v>190</v>
      </c>
      <c r="G43" s="6" t="s">
        <v>182</v>
      </c>
      <c r="H43" s="6" t="s">
        <v>186</v>
      </c>
      <c r="I43" s="6" t="s">
        <v>158</v>
      </c>
      <c r="J43" s="6" t="s">
        <v>380</v>
      </c>
      <c r="K43" s="6">
        <v>2</v>
      </c>
      <c r="L43" s="6">
        <v>2</v>
      </c>
      <c r="M43" s="6"/>
    </row>
    <row r="44" spans="1:13" s="3" customFormat="1" ht="15.75">
      <c r="A44" s="8">
        <v>41</v>
      </c>
      <c r="B44" s="6" t="s">
        <v>51</v>
      </c>
      <c r="C44" s="6" t="s">
        <v>14</v>
      </c>
      <c r="D44" s="6" t="s">
        <v>191</v>
      </c>
      <c r="E44" s="6" t="s">
        <v>366</v>
      </c>
      <c r="F44" s="6" t="s">
        <v>192</v>
      </c>
      <c r="G44" s="6" t="s">
        <v>182</v>
      </c>
      <c r="H44" s="6" t="s">
        <v>186</v>
      </c>
      <c r="I44" s="6" t="s">
        <v>158</v>
      </c>
      <c r="J44" s="6" t="s">
        <v>380</v>
      </c>
      <c r="K44" s="6">
        <v>2</v>
      </c>
      <c r="L44" s="6">
        <v>2</v>
      </c>
      <c r="M44" s="6"/>
    </row>
    <row r="45" spans="1:13" s="3" customFormat="1" ht="15.75">
      <c r="A45" s="8">
        <v>42</v>
      </c>
      <c r="B45" s="6" t="s">
        <v>75</v>
      </c>
      <c r="C45" s="6" t="s">
        <v>21</v>
      </c>
      <c r="D45" s="6" t="s">
        <v>242</v>
      </c>
      <c r="E45" s="6" t="s">
        <v>112</v>
      </c>
      <c r="F45" s="6" t="s">
        <v>243</v>
      </c>
      <c r="G45" s="6" t="s">
        <v>182</v>
      </c>
      <c r="H45" s="6" t="s">
        <v>244</v>
      </c>
      <c r="I45" s="6" t="s">
        <v>158</v>
      </c>
      <c r="J45" s="6" t="s">
        <v>380</v>
      </c>
      <c r="K45" s="6">
        <f>2025-2006</f>
        <v>19</v>
      </c>
      <c r="L45" s="6">
        <f>2025-2006</f>
        <v>19</v>
      </c>
      <c r="M45" s="6"/>
    </row>
    <row r="46" spans="1:13" s="3" customFormat="1" ht="15.75">
      <c r="A46" s="8">
        <v>43</v>
      </c>
      <c r="B46" s="6" t="s">
        <v>84</v>
      </c>
      <c r="C46" s="6" t="s">
        <v>14</v>
      </c>
      <c r="D46" s="6" t="s">
        <v>260</v>
      </c>
      <c r="E46" s="6" t="s">
        <v>112</v>
      </c>
      <c r="F46" s="6" t="s">
        <v>261</v>
      </c>
      <c r="G46" s="6" t="s">
        <v>182</v>
      </c>
      <c r="H46" s="6" t="s">
        <v>262</v>
      </c>
      <c r="I46" s="6" t="s">
        <v>158</v>
      </c>
      <c r="J46" s="6" t="s">
        <v>380</v>
      </c>
      <c r="K46" s="6">
        <v>18</v>
      </c>
      <c r="L46" s="6">
        <v>18</v>
      </c>
      <c r="M46" s="6"/>
    </row>
    <row r="47" spans="1:13" s="3" customFormat="1" ht="15.75">
      <c r="A47" s="8">
        <v>44</v>
      </c>
      <c r="B47" s="6" t="s">
        <v>85</v>
      </c>
      <c r="C47" s="6" t="s">
        <v>14</v>
      </c>
      <c r="D47" s="6" t="s">
        <v>259</v>
      </c>
      <c r="E47" s="6" t="s">
        <v>80</v>
      </c>
      <c r="F47" s="6" t="s">
        <v>263</v>
      </c>
      <c r="G47" s="6" t="s">
        <v>182</v>
      </c>
      <c r="H47" s="6" t="s">
        <v>247</v>
      </c>
      <c r="I47" s="6" t="s">
        <v>158</v>
      </c>
      <c r="J47" s="6" t="s">
        <v>380</v>
      </c>
      <c r="K47" s="6">
        <v>18</v>
      </c>
      <c r="L47" s="6">
        <v>18</v>
      </c>
      <c r="M47" s="6"/>
    </row>
    <row r="48" spans="1:13" s="3" customFormat="1" ht="15.75">
      <c r="A48" s="8">
        <v>45</v>
      </c>
      <c r="B48" s="6" t="s">
        <v>152</v>
      </c>
      <c r="C48" s="6" t="s">
        <v>14</v>
      </c>
      <c r="D48" s="15" t="s">
        <v>360</v>
      </c>
      <c r="E48" s="6" t="s">
        <v>112</v>
      </c>
      <c r="F48" s="11" t="s">
        <v>333</v>
      </c>
      <c r="G48" s="6" t="s">
        <v>182</v>
      </c>
      <c r="H48" s="6" t="s">
        <v>247</v>
      </c>
      <c r="I48" s="6" t="s">
        <v>158</v>
      </c>
      <c r="J48" s="6" t="s">
        <v>380</v>
      </c>
      <c r="K48" s="6">
        <v>20</v>
      </c>
      <c r="L48" s="6">
        <v>20</v>
      </c>
      <c r="M48" s="6"/>
    </row>
    <row r="49" spans="1:13" s="3" customFormat="1" ht="15.75">
      <c r="A49" s="8">
        <v>46</v>
      </c>
      <c r="B49" s="6" t="s">
        <v>153</v>
      </c>
      <c r="C49" s="6" t="s">
        <v>14</v>
      </c>
      <c r="D49" s="6" t="s">
        <v>334</v>
      </c>
      <c r="E49" s="6" t="s">
        <v>112</v>
      </c>
      <c r="F49" s="11" t="s">
        <v>261</v>
      </c>
      <c r="G49" s="6" t="s">
        <v>182</v>
      </c>
      <c r="H49" s="6" t="s">
        <v>247</v>
      </c>
      <c r="I49" s="6" t="s">
        <v>158</v>
      </c>
      <c r="J49" s="6" t="s">
        <v>380</v>
      </c>
      <c r="K49" s="6">
        <f>2025-2005</f>
        <v>20</v>
      </c>
      <c r="L49" s="6">
        <f>2025-2005</f>
        <v>20</v>
      </c>
      <c r="M49" s="6"/>
    </row>
    <row r="50" spans="1:13" s="3" customFormat="1" ht="15.75">
      <c r="A50" s="8">
        <v>47</v>
      </c>
      <c r="B50" s="6" t="s">
        <v>154</v>
      </c>
      <c r="C50" s="6" t="s">
        <v>14</v>
      </c>
      <c r="D50" s="15" t="s">
        <v>335</v>
      </c>
      <c r="E50" s="6" t="s">
        <v>155</v>
      </c>
      <c r="F50" s="6" t="s">
        <v>157</v>
      </c>
      <c r="G50" s="6" t="s">
        <v>182</v>
      </c>
      <c r="H50" s="6" t="s">
        <v>247</v>
      </c>
      <c r="I50" s="6" t="s">
        <v>158</v>
      </c>
      <c r="J50" s="6" t="s">
        <v>380</v>
      </c>
      <c r="K50" s="6">
        <v>20</v>
      </c>
      <c r="L50" s="6">
        <v>20</v>
      </c>
      <c r="M50" s="6"/>
    </row>
    <row r="51" spans="1:13" s="3" customFormat="1" ht="15.75">
      <c r="A51" s="8">
        <v>48</v>
      </c>
      <c r="B51" s="6" t="s">
        <v>89</v>
      </c>
      <c r="C51" s="6" t="s">
        <v>14</v>
      </c>
      <c r="D51" s="6" t="s">
        <v>268</v>
      </c>
      <c r="E51" s="6" t="s">
        <v>364</v>
      </c>
      <c r="F51" s="6">
        <v>10.072013999999999</v>
      </c>
      <c r="G51" s="6" t="s">
        <v>182</v>
      </c>
      <c r="H51" s="6" t="s">
        <v>183</v>
      </c>
      <c r="I51" s="6" t="s">
        <v>158</v>
      </c>
      <c r="J51" s="6" t="s">
        <v>380</v>
      </c>
      <c r="K51" s="6">
        <f>2025-2014</f>
        <v>11</v>
      </c>
      <c r="L51" s="6">
        <f>2025-2014</f>
        <v>11</v>
      </c>
      <c r="M51" s="6"/>
    </row>
    <row r="52" spans="1:13" s="3" customFormat="1" ht="15.75">
      <c r="A52" s="8">
        <v>49</v>
      </c>
      <c r="B52" s="6" t="s">
        <v>13</v>
      </c>
      <c r="C52" s="6" t="s">
        <v>14</v>
      </c>
      <c r="D52" s="6" t="s">
        <v>15</v>
      </c>
      <c r="E52" s="6" t="s">
        <v>16</v>
      </c>
      <c r="F52" s="6" t="s">
        <v>157</v>
      </c>
      <c r="G52" s="6" t="s">
        <v>23</v>
      </c>
      <c r="H52" s="6" t="s">
        <v>162</v>
      </c>
      <c r="I52" s="6" t="s">
        <v>158</v>
      </c>
      <c r="J52" s="6" t="s">
        <v>380</v>
      </c>
      <c r="K52" s="6">
        <v>21</v>
      </c>
      <c r="L52" s="6">
        <v>21</v>
      </c>
      <c r="M52" s="6"/>
    </row>
    <row r="53" spans="1:13" s="3" customFormat="1" ht="31.5">
      <c r="A53" s="8">
        <v>50</v>
      </c>
      <c r="B53" s="6" t="s">
        <v>17</v>
      </c>
      <c r="C53" s="6" t="s">
        <v>14</v>
      </c>
      <c r="D53" s="6" t="s">
        <v>18</v>
      </c>
      <c r="E53" s="6" t="s">
        <v>19</v>
      </c>
      <c r="F53" s="6" t="s">
        <v>159</v>
      </c>
      <c r="G53" s="6" t="s">
        <v>23</v>
      </c>
      <c r="H53" s="6" t="s">
        <v>160</v>
      </c>
      <c r="I53" s="6" t="s">
        <v>158</v>
      </c>
      <c r="J53" s="6" t="s">
        <v>380</v>
      </c>
      <c r="K53" s="6">
        <f>2025-2009</f>
        <v>16</v>
      </c>
      <c r="L53" s="6">
        <f>2025-2009</f>
        <v>16</v>
      </c>
      <c r="M53" s="6"/>
    </row>
    <row r="54" spans="1:13" s="3" customFormat="1" ht="15.75">
      <c r="A54" s="8">
        <v>51</v>
      </c>
      <c r="B54" s="6" t="s">
        <v>20</v>
      </c>
      <c r="C54" s="6" t="s">
        <v>21</v>
      </c>
      <c r="D54" s="6" t="s">
        <v>22</v>
      </c>
      <c r="E54" s="6" t="s">
        <v>25</v>
      </c>
      <c r="F54" s="6" t="s">
        <v>161</v>
      </c>
      <c r="G54" s="6" t="s">
        <v>23</v>
      </c>
      <c r="H54" s="6" t="s">
        <v>162</v>
      </c>
      <c r="I54" s="6" t="s">
        <v>158</v>
      </c>
      <c r="J54" s="6" t="s">
        <v>380</v>
      </c>
      <c r="K54" s="6">
        <v>16</v>
      </c>
      <c r="L54" s="6">
        <v>16</v>
      </c>
      <c r="M54" s="6"/>
    </row>
    <row r="55" spans="1:13" s="3" customFormat="1" ht="15.75">
      <c r="A55" s="8">
        <v>52</v>
      </c>
      <c r="B55" s="6" t="s">
        <v>24</v>
      </c>
      <c r="C55" s="6" t="s">
        <v>21</v>
      </c>
      <c r="D55" s="6" t="s">
        <v>163</v>
      </c>
      <c r="E55" s="6" t="s">
        <v>25</v>
      </c>
      <c r="F55" s="6" t="s">
        <v>164</v>
      </c>
      <c r="G55" s="6" t="s">
        <v>23</v>
      </c>
      <c r="H55" s="6" t="s">
        <v>336</v>
      </c>
      <c r="I55" s="6" t="s">
        <v>158</v>
      </c>
      <c r="J55" s="6" t="s">
        <v>380</v>
      </c>
      <c r="K55" s="6">
        <f>2025-2022</f>
        <v>3</v>
      </c>
      <c r="L55" s="6">
        <f>2025-2022</f>
        <v>3</v>
      </c>
      <c r="M55" s="6"/>
    </row>
    <row r="56" spans="1:13" s="3" customFormat="1" ht="15.75">
      <c r="A56" s="8">
        <v>53</v>
      </c>
      <c r="B56" s="6" t="s">
        <v>26</v>
      </c>
      <c r="C56" s="6" t="s">
        <v>21</v>
      </c>
      <c r="D56" s="6" t="s">
        <v>27</v>
      </c>
      <c r="E56" s="6" t="s">
        <v>25</v>
      </c>
      <c r="F56" s="6" t="s">
        <v>164</v>
      </c>
      <c r="G56" s="6" t="s">
        <v>23</v>
      </c>
      <c r="H56" s="6" t="s">
        <v>165</v>
      </c>
      <c r="I56" s="6" t="s">
        <v>158</v>
      </c>
      <c r="J56" s="6" t="s">
        <v>380</v>
      </c>
      <c r="K56" s="6">
        <v>3</v>
      </c>
      <c r="L56" s="6">
        <v>3</v>
      </c>
      <c r="M56" s="6"/>
    </row>
    <row r="57" spans="1:13" s="3" customFormat="1" ht="15.75">
      <c r="A57" s="8">
        <v>54</v>
      </c>
      <c r="B57" s="6" t="s">
        <v>28</v>
      </c>
      <c r="C57" s="6" t="s">
        <v>21</v>
      </c>
      <c r="D57" s="6" t="s">
        <v>166</v>
      </c>
      <c r="E57" s="6" t="s">
        <v>25</v>
      </c>
      <c r="F57" s="6" t="s">
        <v>167</v>
      </c>
      <c r="G57" s="6" t="s">
        <v>23</v>
      </c>
      <c r="H57" s="6" t="s">
        <v>162</v>
      </c>
      <c r="I57" s="6" t="s">
        <v>158</v>
      </c>
      <c r="J57" s="6" t="s">
        <v>380</v>
      </c>
      <c r="K57" s="6">
        <f>2025-2023</f>
        <v>2</v>
      </c>
      <c r="L57" s="6">
        <f>2025-2023</f>
        <v>2</v>
      </c>
      <c r="M57" s="6"/>
    </row>
    <row r="58" spans="1:13" s="3" customFormat="1" ht="15.75">
      <c r="A58" s="8">
        <v>55</v>
      </c>
      <c r="B58" s="6" t="s">
        <v>29</v>
      </c>
      <c r="C58" s="6" t="s">
        <v>21</v>
      </c>
      <c r="D58" s="6" t="s">
        <v>30</v>
      </c>
      <c r="E58" s="6" t="s">
        <v>31</v>
      </c>
      <c r="F58" s="6" t="s">
        <v>168</v>
      </c>
      <c r="G58" s="6" t="s">
        <v>23</v>
      </c>
      <c r="H58" s="6" t="s">
        <v>169</v>
      </c>
      <c r="I58" s="6" t="s">
        <v>158</v>
      </c>
      <c r="J58" s="6" t="s">
        <v>380</v>
      </c>
      <c r="K58" s="6">
        <f>2025-2008</f>
        <v>17</v>
      </c>
      <c r="L58" s="6">
        <f>2025-2008</f>
        <v>17</v>
      </c>
      <c r="M58" s="6"/>
    </row>
    <row r="59" spans="1:13" s="3" customFormat="1" ht="15.75">
      <c r="A59" s="8">
        <v>56</v>
      </c>
      <c r="B59" s="6" t="s">
        <v>32</v>
      </c>
      <c r="C59" s="6" t="s">
        <v>14</v>
      </c>
      <c r="D59" s="6" t="s">
        <v>170</v>
      </c>
      <c r="E59" s="6" t="s">
        <v>31</v>
      </c>
      <c r="F59" s="6" t="s">
        <v>171</v>
      </c>
      <c r="G59" s="6" t="s">
        <v>23</v>
      </c>
      <c r="H59" s="6" t="s">
        <v>169</v>
      </c>
      <c r="I59" s="6" t="s">
        <v>158</v>
      </c>
      <c r="J59" s="6" t="s">
        <v>380</v>
      </c>
      <c r="K59" s="6">
        <f>2025-2016</f>
        <v>9</v>
      </c>
      <c r="L59" s="6">
        <f>2025-2016</f>
        <v>9</v>
      </c>
      <c r="M59" s="6"/>
    </row>
    <row r="60" spans="1:13" s="3" customFormat="1" ht="15.75">
      <c r="A60" s="8">
        <v>57</v>
      </c>
      <c r="B60" s="6" t="s">
        <v>33</v>
      </c>
      <c r="C60" s="6" t="s">
        <v>21</v>
      </c>
      <c r="D60" s="6" t="s">
        <v>172</v>
      </c>
      <c r="E60" s="6" t="s">
        <v>31</v>
      </c>
      <c r="F60" s="6" t="s">
        <v>172</v>
      </c>
      <c r="G60" s="6" t="s">
        <v>23</v>
      </c>
      <c r="H60" s="6" t="s">
        <v>169</v>
      </c>
      <c r="I60" s="6" t="s">
        <v>158</v>
      </c>
      <c r="J60" s="6" t="s">
        <v>380</v>
      </c>
      <c r="K60" s="6">
        <f>2025-2021</f>
        <v>4</v>
      </c>
      <c r="L60" s="6">
        <f>2025-2021</f>
        <v>4</v>
      </c>
      <c r="M60" s="6"/>
    </row>
    <row r="61" spans="1:13" s="3" customFormat="1" ht="15.75">
      <c r="A61" s="8">
        <v>58</v>
      </c>
      <c r="B61" s="6" t="s">
        <v>34</v>
      </c>
      <c r="C61" s="6" t="s">
        <v>21</v>
      </c>
      <c r="D61" s="6" t="s">
        <v>173</v>
      </c>
      <c r="E61" s="6" t="s">
        <v>31</v>
      </c>
      <c r="F61" s="6" t="s">
        <v>174</v>
      </c>
      <c r="G61" s="6" t="s">
        <v>23</v>
      </c>
      <c r="H61" s="6" t="s">
        <v>169</v>
      </c>
      <c r="I61" s="6" t="s">
        <v>158</v>
      </c>
      <c r="J61" s="6" t="s">
        <v>380</v>
      </c>
      <c r="K61" s="6">
        <v>3</v>
      </c>
      <c r="L61" s="6">
        <v>3</v>
      </c>
      <c r="M61" s="6"/>
    </row>
    <row r="62" spans="1:13" s="3" customFormat="1" ht="15.75">
      <c r="A62" s="8">
        <v>59</v>
      </c>
      <c r="B62" s="6" t="s">
        <v>35</v>
      </c>
      <c r="C62" s="6" t="s">
        <v>21</v>
      </c>
      <c r="D62" s="6" t="s">
        <v>175</v>
      </c>
      <c r="E62" s="6" t="s">
        <v>31</v>
      </c>
      <c r="F62" s="6" t="s">
        <v>176</v>
      </c>
      <c r="G62" s="6" t="s">
        <v>23</v>
      </c>
      <c r="H62" s="6" t="s">
        <v>169</v>
      </c>
      <c r="I62" s="6" t="s">
        <v>158</v>
      </c>
      <c r="J62" s="6" t="s">
        <v>380</v>
      </c>
      <c r="K62" s="6">
        <v>2</v>
      </c>
      <c r="L62" s="6">
        <v>2</v>
      </c>
      <c r="M62" s="6"/>
    </row>
    <row r="63" spans="1:13" s="3" customFormat="1" ht="15.75">
      <c r="A63" s="8">
        <v>60</v>
      </c>
      <c r="B63" s="6" t="s">
        <v>78</v>
      </c>
      <c r="C63" s="6" t="s">
        <v>14</v>
      </c>
      <c r="D63" s="6" t="s">
        <v>251</v>
      </c>
      <c r="E63" s="6" t="s">
        <v>80</v>
      </c>
      <c r="F63" s="6" t="s">
        <v>159</v>
      </c>
      <c r="G63" s="6" t="s">
        <v>23</v>
      </c>
      <c r="H63" s="6" t="s">
        <v>252</v>
      </c>
      <c r="I63" s="6" t="s">
        <v>158</v>
      </c>
      <c r="J63" s="6" t="s">
        <v>380</v>
      </c>
      <c r="K63" s="6">
        <v>16</v>
      </c>
      <c r="L63" s="6">
        <v>16</v>
      </c>
      <c r="M63" s="6"/>
    </row>
    <row r="64" spans="1:13" s="3" customFormat="1" ht="15.75">
      <c r="A64" s="8">
        <v>61</v>
      </c>
      <c r="B64" s="6" t="s">
        <v>79</v>
      </c>
      <c r="C64" s="6" t="s">
        <v>14</v>
      </c>
      <c r="D64" s="6" t="s">
        <v>253</v>
      </c>
      <c r="E64" s="6" t="s">
        <v>80</v>
      </c>
      <c r="F64" s="6" t="s">
        <v>254</v>
      </c>
      <c r="G64" s="6" t="s">
        <v>23</v>
      </c>
      <c r="H64" s="6" t="s">
        <v>247</v>
      </c>
      <c r="I64" s="6" t="s">
        <v>158</v>
      </c>
      <c r="J64" s="6" t="s">
        <v>380</v>
      </c>
      <c r="K64" s="6">
        <v>17</v>
      </c>
      <c r="L64" s="6">
        <v>17</v>
      </c>
      <c r="M64" s="6"/>
    </row>
    <row r="65" spans="1:13" s="3" customFormat="1" ht="28.5" customHeight="1">
      <c r="A65" s="8">
        <v>62</v>
      </c>
      <c r="B65" s="6" t="s">
        <v>90</v>
      </c>
      <c r="C65" s="6" t="s">
        <v>14</v>
      </c>
      <c r="D65" s="6" t="s">
        <v>270</v>
      </c>
      <c r="E65" s="6" t="s">
        <v>91</v>
      </c>
      <c r="F65" s="6" t="s">
        <v>271</v>
      </c>
      <c r="G65" s="6" t="s">
        <v>23</v>
      </c>
      <c r="H65" s="6" t="s">
        <v>186</v>
      </c>
      <c r="I65" s="6" t="s">
        <v>158</v>
      </c>
      <c r="J65" s="6" t="s">
        <v>380</v>
      </c>
      <c r="K65" s="6">
        <v>3</v>
      </c>
      <c r="L65" s="6">
        <v>3</v>
      </c>
      <c r="M65" s="6"/>
    </row>
    <row r="66" spans="1:13" s="3" customFormat="1" ht="15.75">
      <c r="A66" s="8">
        <v>63</v>
      </c>
      <c r="B66" s="6" t="s">
        <v>92</v>
      </c>
      <c r="C66" s="6" t="s">
        <v>14</v>
      </c>
      <c r="D66" s="6" t="s">
        <v>264</v>
      </c>
      <c r="E66" s="6" t="s">
        <v>93</v>
      </c>
      <c r="F66" s="11" t="s">
        <v>272</v>
      </c>
      <c r="G66" s="6" t="s">
        <v>23</v>
      </c>
      <c r="H66" s="6" t="s">
        <v>247</v>
      </c>
      <c r="I66" s="6" t="s">
        <v>158</v>
      </c>
      <c r="J66" s="6" t="s">
        <v>380</v>
      </c>
      <c r="K66" s="6">
        <v>20</v>
      </c>
      <c r="L66" s="6">
        <v>20</v>
      </c>
      <c r="M66" s="6"/>
    </row>
    <row r="67" spans="1:13" s="3" customFormat="1" ht="15.75">
      <c r="A67" s="8">
        <v>64</v>
      </c>
      <c r="B67" s="6" t="s">
        <v>94</v>
      </c>
      <c r="C67" s="6" t="s">
        <v>14</v>
      </c>
      <c r="D67" s="6" t="s">
        <v>273</v>
      </c>
      <c r="E67" s="6" t="s">
        <v>93</v>
      </c>
      <c r="F67" s="12" t="s">
        <v>274</v>
      </c>
      <c r="G67" s="6" t="s">
        <v>23</v>
      </c>
      <c r="H67" s="6" t="s">
        <v>247</v>
      </c>
      <c r="I67" s="6" t="s">
        <v>158</v>
      </c>
      <c r="J67" s="6" t="s">
        <v>380</v>
      </c>
      <c r="K67" s="6">
        <f>2025-2018</f>
        <v>7</v>
      </c>
      <c r="L67" s="6">
        <f>2025-2018</f>
        <v>7</v>
      </c>
      <c r="M67" s="6"/>
    </row>
    <row r="68" spans="1:13" s="3" customFormat="1" ht="15.75">
      <c r="A68" s="8">
        <v>65</v>
      </c>
      <c r="B68" s="6" t="s">
        <v>95</v>
      </c>
      <c r="C68" s="6" t="s">
        <v>14</v>
      </c>
      <c r="D68" s="6" t="s">
        <v>275</v>
      </c>
      <c r="E68" s="6" t="s">
        <v>96</v>
      </c>
      <c r="F68" s="13" t="s">
        <v>276</v>
      </c>
      <c r="G68" s="6" t="s">
        <v>23</v>
      </c>
      <c r="H68" s="6" t="s">
        <v>250</v>
      </c>
      <c r="I68" s="6" t="s">
        <v>158</v>
      </c>
      <c r="J68" s="6" t="s">
        <v>380</v>
      </c>
      <c r="K68" s="6">
        <v>3</v>
      </c>
      <c r="L68" s="6">
        <v>3</v>
      </c>
      <c r="M68" s="6"/>
    </row>
    <row r="69" spans="1:13" s="3" customFormat="1" ht="24.75" customHeight="1">
      <c r="A69" s="8">
        <v>66</v>
      </c>
      <c r="B69" s="6" t="s">
        <v>97</v>
      </c>
      <c r="C69" s="6" t="s">
        <v>14</v>
      </c>
      <c r="D69" s="6" t="s">
        <v>277</v>
      </c>
      <c r="E69" s="6" t="s">
        <v>372</v>
      </c>
      <c r="F69" s="6" t="s">
        <v>278</v>
      </c>
      <c r="G69" s="6" t="s">
        <v>23</v>
      </c>
      <c r="H69" s="6" t="s">
        <v>256</v>
      </c>
      <c r="I69" s="6" t="s">
        <v>158</v>
      </c>
      <c r="J69" s="6" t="s">
        <v>380</v>
      </c>
      <c r="K69" s="6">
        <v>5</v>
      </c>
      <c r="L69" s="6">
        <v>5</v>
      </c>
      <c r="M69" s="6"/>
    </row>
    <row r="70" spans="1:13" s="3" customFormat="1" ht="31.5">
      <c r="A70" s="8">
        <v>67</v>
      </c>
      <c r="B70" s="6" t="s">
        <v>98</v>
      </c>
      <c r="C70" s="6" t="s">
        <v>21</v>
      </c>
      <c r="D70" s="6" t="s">
        <v>279</v>
      </c>
      <c r="E70" s="6" t="s">
        <v>373</v>
      </c>
      <c r="F70" s="6" t="s">
        <v>280</v>
      </c>
      <c r="G70" s="6" t="s">
        <v>23</v>
      </c>
      <c r="H70" s="6" t="s">
        <v>165</v>
      </c>
      <c r="I70" s="6" t="s">
        <v>158</v>
      </c>
      <c r="J70" s="6" t="s">
        <v>380</v>
      </c>
      <c r="K70" s="6">
        <v>2</v>
      </c>
      <c r="L70" s="6">
        <v>2</v>
      </c>
      <c r="M70" s="6"/>
    </row>
    <row r="71" spans="1:13" s="3" customFormat="1" ht="31.5">
      <c r="A71" s="8">
        <v>68</v>
      </c>
      <c r="B71" s="6" t="s">
        <v>101</v>
      </c>
      <c r="C71" s="6" t="s">
        <v>14</v>
      </c>
      <c r="D71" s="6" t="s">
        <v>264</v>
      </c>
      <c r="E71" s="6" t="s">
        <v>373</v>
      </c>
      <c r="F71" s="11" t="s">
        <v>284</v>
      </c>
      <c r="G71" s="6" t="s">
        <v>23</v>
      </c>
      <c r="H71" s="6" t="s">
        <v>169</v>
      </c>
      <c r="I71" s="6" t="s">
        <v>158</v>
      </c>
      <c r="J71" s="6" t="s">
        <v>380</v>
      </c>
      <c r="K71" s="6">
        <f>2025-2012</f>
        <v>13</v>
      </c>
      <c r="L71" s="6">
        <f>2025-2012</f>
        <v>13</v>
      </c>
      <c r="M71" s="6"/>
    </row>
    <row r="72" spans="1:13" s="3" customFormat="1" ht="30" customHeight="1">
      <c r="A72" s="8">
        <v>69</v>
      </c>
      <c r="B72" s="6" t="s">
        <v>102</v>
      </c>
      <c r="C72" s="6" t="s">
        <v>21</v>
      </c>
      <c r="D72" s="15" t="s">
        <v>359</v>
      </c>
      <c r="E72" s="6" t="s">
        <v>375</v>
      </c>
      <c r="F72" s="6" t="s">
        <v>358</v>
      </c>
      <c r="G72" s="6" t="s">
        <v>23</v>
      </c>
      <c r="H72" s="6" t="s">
        <v>162</v>
      </c>
      <c r="I72" s="6" t="s">
        <v>158</v>
      </c>
      <c r="J72" s="6" t="s">
        <v>380</v>
      </c>
      <c r="K72" s="6">
        <v>6</v>
      </c>
      <c r="L72" s="6">
        <v>6</v>
      </c>
      <c r="M72" s="6"/>
    </row>
    <row r="73" spans="1:13" s="3" customFormat="1" ht="30" customHeight="1">
      <c r="A73" s="8">
        <v>70</v>
      </c>
      <c r="B73" s="6" t="s">
        <v>103</v>
      </c>
      <c r="C73" s="6" t="s">
        <v>14</v>
      </c>
      <c r="D73" s="15" t="s">
        <v>337</v>
      </c>
      <c r="E73" s="6" t="s">
        <v>104</v>
      </c>
      <c r="F73" s="11" t="s">
        <v>285</v>
      </c>
      <c r="G73" s="6" t="s">
        <v>23</v>
      </c>
      <c r="H73" s="6" t="s">
        <v>162</v>
      </c>
      <c r="I73" s="6" t="s">
        <v>158</v>
      </c>
      <c r="J73" s="6" t="s">
        <v>380</v>
      </c>
      <c r="K73" s="6">
        <f>2025-2007</f>
        <v>18</v>
      </c>
      <c r="L73" s="6">
        <f>2025-2007</f>
        <v>18</v>
      </c>
      <c r="M73" s="6"/>
    </row>
    <row r="74" spans="1:13" s="3" customFormat="1" ht="30" customHeight="1">
      <c r="A74" s="8">
        <v>71</v>
      </c>
      <c r="B74" s="6" t="s">
        <v>105</v>
      </c>
      <c r="C74" s="6" t="s">
        <v>21</v>
      </c>
      <c r="D74" s="6" t="s">
        <v>286</v>
      </c>
      <c r="E74" s="6" t="s">
        <v>375</v>
      </c>
      <c r="F74" s="11" t="s">
        <v>287</v>
      </c>
      <c r="G74" s="6" t="s">
        <v>23</v>
      </c>
      <c r="H74" s="6" t="s">
        <v>162</v>
      </c>
      <c r="I74" s="6" t="s">
        <v>158</v>
      </c>
      <c r="J74" s="6" t="s">
        <v>380</v>
      </c>
      <c r="K74" s="6">
        <v>14</v>
      </c>
      <c r="L74" s="6">
        <v>14</v>
      </c>
      <c r="M74" s="6"/>
    </row>
    <row r="75" spans="1:13" s="3" customFormat="1" ht="30" customHeight="1">
      <c r="A75" s="8">
        <v>72</v>
      </c>
      <c r="B75" s="6" t="s">
        <v>109</v>
      </c>
      <c r="C75" s="6" t="s">
        <v>14</v>
      </c>
      <c r="D75" s="6" t="s">
        <v>292</v>
      </c>
      <c r="E75" s="6" t="s">
        <v>110</v>
      </c>
      <c r="F75" s="11" t="s">
        <v>293</v>
      </c>
      <c r="G75" s="6" t="s">
        <v>23</v>
      </c>
      <c r="H75" s="6" t="s">
        <v>262</v>
      </c>
      <c r="I75" s="6" t="s">
        <v>158</v>
      </c>
      <c r="J75" s="6" t="s">
        <v>380</v>
      </c>
      <c r="K75" s="6">
        <f>2025-2008</f>
        <v>17</v>
      </c>
      <c r="L75" s="6">
        <f>2025-2008</f>
        <v>17</v>
      </c>
      <c r="M75" s="6"/>
    </row>
    <row r="76" spans="1:13" s="3" customFormat="1" ht="30" customHeight="1">
      <c r="A76" s="8">
        <v>73</v>
      </c>
      <c r="B76" s="6" t="s">
        <v>111</v>
      </c>
      <c r="C76" s="6" t="s">
        <v>14</v>
      </c>
      <c r="D76" s="6" t="s">
        <v>294</v>
      </c>
      <c r="E76" s="6" t="s">
        <v>112</v>
      </c>
      <c r="F76" s="6" t="s">
        <v>295</v>
      </c>
      <c r="G76" s="6" t="s">
        <v>23</v>
      </c>
      <c r="H76" s="6" t="s">
        <v>262</v>
      </c>
      <c r="I76" s="6" t="s">
        <v>158</v>
      </c>
      <c r="J76" s="6" t="s">
        <v>380</v>
      </c>
      <c r="K76" s="6">
        <v>20</v>
      </c>
      <c r="L76" s="6">
        <v>20</v>
      </c>
      <c r="M76" s="6"/>
    </row>
    <row r="77" spans="1:13" s="3" customFormat="1" ht="30" customHeight="1">
      <c r="A77" s="8">
        <v>74</v>
      </c>
      <c r="B77" s="6" t="s">
        <v>113</v>
      </c>
      <c r="C77" s="6" t="s">
        <v>21</v>
      </c>
      <c r="D77" s="6" t="s">
        <v>296</v>
      </c>
      <c r="E77" s="6" t="s">
        <v>114</v>
      </c>
      <c r="F77" s="6" t="s">
        <v>297</v>
      </c>
      <c r="G77" s="6" t="s">
        <v>23</v>
      </c>
      <c r="H77" s="6" t="s">
        <v>244</v>
      </c>
      <c r="I77" s="6" t="s">
        <v>158</v>
      </c>
      <c r="J77" s="6" t="s">
        <v>380</v>
      </c>
      <c r="K77" s="6">
        <v>4</v>
      </c>
      <c r="L77" s="6">
        <v>4</v>
      </c>
      <c r="M77" s="6"/>
    </row>
    <row r="78" spans="1:13" s="3" customFormat="1" ht="30" customHeight="1">
      <c r="A78" s="8">
        <v>75</v>
      </c>
      <c r="B78" s="6" t="s">
        <v>115</v>
      </c>
      <c r="C78" s="6" t="s">
        <v>21</v>
      </c>
      <c r="D78" s="6" t="s">
        <v>298</v>
      </c>
      <c r="E78" s="6" t="s">
        <v>114</v>
      </c>
      <c r="F78" s="6" t="s">
        <v>180</v>
      </c>
      <c r="G78" s="6" t="s">
        <v>23</v>
      </c>
      <c r="H78" s="6" t="s">
        <v>244</v>
      </c>
      <c r="I78" s="6" t="s">
        <v>158</v>
      </c>
      <c r="J78" s="6" t="s">
        <v>380</v>
      </c>
      <c r="K78" s="6">
        <v>17</v>
      </c>
      <c r="L78" s="6">
        <v>17</v>
      </c>
      <c r="M78" s="6"/>
    </row>
    <row r="79" spans="1:13" s="3" customFormat="1" ht="30" customHeight="1">
      <c r="A79" s="8">
        <v>76</v>
      </c>
      <c r="B79" s="6" t="s">
        <v>117</v>
      </c>
      <c r="C79" s="6" t="s">
        <v>14</v>
      </c>
      <c r="D79" s="15" t="s">
        <v>339</v>
      </c>
      <c r="E79" s="6" t="s">
        <v>118</v>
      </c>
      <c r="F79" s="11" t="s">
        <v>301</v>
      </c>
      <c r="G79" s="6" t="s">
        <v>23</v>
      </c>
      <c r="H79" s="6" t="s">
        <v>256</v>
      </c>
      <c r="I79" s="6" t="s">
        <v>158</v>
      </c>
      <c r="J79" s="6" t="s">
        <v>380</v>
      </c>
      <c r="K79" s="6">
        <f>2025-2004</f>
        <v>21</v>
      </c>
      <c r="L79" s="6">
        <f>2025-2004</f>
        <v>21</v>
      </c>
      <c r="M79" s="6"/>
    </row>
    <row r="80" spans="1:13" s="3" customFormat="1" ht="30" customHeight="1">
      <c r="A80" s="8">
        <v>77</v>
      </c>
      <c r="B80" s="6" t="s">
        <v>107</v>
      </c>
      <c r="C80" s="6" t="s">
        <v>14</v>
      </c>
      <c r="D80" s="15" t="s">
        <v>338</v>
      </c>
      <c r="E80" s="6" t="s">
        <v>108</v>
      </c>
      <c r="F80" s="6" t="s">
        <v>291</v>
      </c>
      <c r="G80" s="6" t="s">
        <v>269</v>
      </c>
      <c r="H80" s="6" t="s">
        <v>162</v>
      </c>
      <c r="I80" s="6" t="s">
        <v>158</v>
      </c>
      <c r="J80" s="6" t="s">
        <v>380</v>
      </c>
      <c r="K80" s="6">
        <v>20</v>
      </c>
      <c r="L80" s="6">
        <v>20</v>
      </c>
      <c r="M80" s="6"/>
    </row>
    <row r="81" spans="1:13" s="3" customFormat="1" ht="30" customHeight="1">
      <c r="A81" s="8">
        <v>78</v>
      </c>
      <c r="B81" s="6" t="s">
        <v>106</v>
      </c>
      <c r="C81" s="6" t="s">
        <v>14</v>
      </c>
      <c r="D81" s="6" t="s">
        <v>288</v>
      </c>
      <c r="E81" s="6" t="s">
        <v>104</v>
      </c>
      <c r="F81" s="6" t="s">
        <v>289</v>
      </c>
      <c r="G81" s="6" t="s">
        <v>290</v>
      </c>
      <c r="H81" s="6" t="s">
        <v>162</v>
      </c>
      <c r="I81" s="6" t="s">
        <v>158</v>
      </c>
      <c r="J81" s="6" t="s">
        <v>380</v>
      </c>
      <c r="K81" s="6">
        <f>2025-2007</f>
        <v>18</v>
      </c>
      <c r="L81" s="6">
        <f>2025-2007</f>
        <v>18</v>
      </c>
      <c r="M81" s="6"/>
    </row>
    <row r="82" spans="1:13" s="3" customFormat="1" ht="30" customHeight="1">
      <c r="A82" s="8">
        <v>79</v>
      </c>
      <c r="B82" s="6" t="s">
        <v>121</v>
      </c>
      <c r="C82" s="6" t="s">
        <v>14</v>
      </c>
      <c r="D82" s="15" t="s">
        <v>341</v>
      </c>
      <c r="E82" s="6" t="s">
        <v>122</v>
      </c>
      <c r="F82" s="12" t="s">
        <v>305</v>
      </c>
      <c r="G82" s="6" t="s">
        <v>290</v>
      </c>
      <c r="H82" s="6" t="s">
        <v>247</v>
      </c>
      <c r="I82" s="6" t="s">
        <v>158</v>
      </c>
      <c r="J82" s="6" t="s">
        <v>380</v>
      </c>
      <c r="K82" s="6">
        <f>2025-2013</f>
        <v>12</v>
      </c>
      <c r="L82" s="6">
        <f>2025-2013</f>
        <v>12</v>
      </c>
      <c r="M82" s="6"/>
    </row>
    <row r="83" spans="1:13" s="3" customFormat="1" ht="30" customHeight="1">
      <c r="A83" s="8">
        <v>80</v>
      </c>
      <c r="B83" s="6" t="s">
        <v>123</v>
      </c>
      <c r="C83" s="6" t="s">
        <v>14</v>
      </c>
      <c r="D83" s="15" t="s">
        <v>264</v>
      </c>
      <c r="E83" s="6" t="s">
        <v>122</v>
      </c>
      <c r="F83" s="6" t="s">
        <v>306</v>
      </c>
      <c r="G83" s="6" t="s">
        <v>290</v>
      </c>
      <c r="H83" s="6" t="s">
        <v>247</v>
      </c>
      <c r="I83" s="6" t="s">
        <v>158</v>
      </c>
      <c r="J83" s="6" t="s">
        <v>380</v>
      </c>
      <c r="K83" s="6">
        <v>20</v>
      </c>
      <c r="L83" s="6">
        <v>20</v>
      </c>
      <c r="M83" s="6"/>
    </row>
    <row r="84" spans="1:13" s="3" customFormat="1" ht="30" customHeight="1">
      <c r="A84" s="8">
        <v>81</v>
      </c>
      <c r="B84" s="6" t="s">
        <v>124</v>
      </c>
      <c r="C84" s="6" t="s">
        <v>14</v>
      </c>
      <c r="D84" s="15" t="s">
        <v>342</v>
      </c>
      <c r="E84" s="6" t="s">
        <v>122</v>
      </c>
      <c r="F84" s="6" t="s">
        <v>307</v>
      </c>
      <c r="G84" s="6" t="s">
        <v>290</v>
      </c>
      <c r="H84" s="6" t="s">
        <v>247</v>
      </c>
      <c r="I84" s="6" t="s">
        <v>158</v>
      </c>
      <c r="J84" s="6" t="s">
        <v>380</v>
      </c>
      <c r="K84" s="6">
        <v>19</v>
      </c>
      <c r="L84" s="6">
        <v>19</v>
      </c>
      <c r="M84" s="6"/>
    </row>
    <row r="85" spans="1:13" s="3" customFormat="1" ht="30" customHeight="1">
      <c r="A85" s="8">
        <v>82</v>
      </c>
      <c r="B85" s="6" t="s">
        <v>125</v>
      </c>
      <c r="C85" s="6" t="s">
        <v>14</v>
      </c>
      <c r="D85" s="15" t="s">
        <v>343</v>
      </c>
      <c r="E85" s="6" t="s">
        <v>122</v>
      </c>
      <c r="F85" s="13" t="s">
        <v>308</v>
      </c>
      <c r="G85" s="6" t="s">
        <v>290</v>
      </c>
      <c r="H85" s="6" t="s">
        <v>247</v>
      </c>
      <c r="I85" s="6" t="s">
        <v>158</v>
      </c>
      <c r="J85" s="6" t="s">
        <v>380</v>
      </c>
      <c r="K85" s="6">
        <f>2025-2014</f>
        <v>11</v>
      </c>
      <c r="L85" s="6">
        <f>2025-2014</f>
        <v>11</v>
      </c>
      <c r="M85" s="6"/>
    </row>
    <row r="86" spans="1:13" s="3" customFormat="1" ht="30" customHeight="1">
      <c r="A86" s="8">
        <v>83</v>
      </c>
      <c r="B86" s="6" t="s">
        <v>126</v>
      </c>
      <c r="C86" s="6" t="s">
        <v>14</v>
      </c>
      <c r="D86" s="15" t="s">
        <v>344</v>
      </c>
      <c r="E86" s="6" t="s">
        <v>122</v>
      </c>
      <c r="F86" s="13" t="s">
        <v>309</v>
      </c>
      <c r="G86" s="6" t="s">
        <v>290</v>
      </c>
      <c r="H86" s="6" t="s">
        <v>247</v>
      </c>
      <c r="I86" s="6" t="s">
        <v>158</v>
      </c>
      <c r="J86" s="6" t="s">
        <v>380</v>
      </c>
      <c r="K86" s="6">
        <v>12</v>
      </c>
      <c r="L86" s="6">
        <v>12</v>
      </c>
      <c r="M86" s="6"/>
    </row>
    <row r="87" spans="1:13" s="3" customFormat="1" ht="30" customHeight="1">
      <c r="A87" s="8">
        <v>84</v>
      </c>
      <c r="B87" s="6" t="s">
        <v>127</v>
      </c>
      <c r="C87" s="6" t="s">
        <v>14</v>
      </c>
      <c r="D87" s="15" t="s">
        <v>345</v>
      </c>
      <c r="E87" s="6" t="s">
        <v>128</v>
      </c>
      <c r="F87" s="13" t="s">
        <v>310</v>
      </c>
      <c r="G87" s="6" t="s">
        <v>290</v>
      </c>
      <c r="H87" s="6" t="s">
        <v>247</v>
      </c>
      <c r="I87" s="6" t="s">
        <v>158</v>
      </c>
      <c r="J87" s="6" t="s">
        <v>380</v>
      </c>
      <c r="K87" s="6">
        <v>10</v>
      </c>
      <c r="L87" s="6">
        <v>10</v>
      </c>
      <c r="M87" s="6"/>
    </row>
    <row r="88" spans="1:13" s="3" customFormat="1" ht="30" customHeight="1">
      <c r="A88" s="8">
        <v>85</v>
      </c>
      <c r="B88" s="6" t="s">
        <v>129</v>
      </c>
      <c r="C88" s="6" t="s">
        <v>14</v>
      </c>
      <c r="D88" s="15" t="s">
        <v>346</v>
      </c>
      <c r="E88" s="6" t="s">
        <v>128</v>
      </c>
      <c r="F88" s="12" t="s">
        <v>311</v>
      </c>
      <c r="G88" s="6" t="s">
        <v>290</v>
      </c>
      <c r="H88" s="6" t="s">
        <v>247</v>
      </c>
      <c r="I88" s="6" t="s">
        <v>158</v>
      </c>
      <c r="J88" s="6" t="s">
        <v>380</v>
      </c>
      <c r="K88" s="6">
        <v>5</v>
      </c>
      <c r="L88" s="6">
        <v>5</v>
      </c>
      <c r="M88" s="6"/>
    </row>
    <row r="89" spans="1:13" s="3" customFormat="1" ht="30" customHeight="1">
      <c r="A89" s="8">
        <v>86</v>
      </c>
      <c r="B89" s="6" t="s">
        <v>130</v>
      </c>
      <c r="C89" s="6" t="s">
        <v>14</v>
      </c>
      <c r="D89" s="15" t="s">
        <v>344</v>
      </c>
      <c r="E89" s="6" t="s">
        <v>122</v>
      </c>
      <c r="F89" s="6" t="s">
        <v>312</v>
      </c>
      <c r="G89" s="6" t="s">
        <v>290</v>
      </c>
      <c r="H89" s="6" t="s">
        <v>247</v>
      </c>
      <c r="I89" s="6" t="s">
        <v>158</v>
      </c>
      <c r="J89" s="6" t="s">
        <v>380</v>
      </c>
      <c r="K89" s="6">
        <v>20</v>
      </c>
      <c r="L89" s="6">
        <v>20</v>
      </c>
      <c r="M89" s="6"/>
    </row>
    <row r="90" spans="1:13" s="3" customFormat="1" ht="15.75">
      <c r="A90" s="8">
        <v>87</v>
      </c>
      <c r="B90" s="6" t="s">
        <v>131</v>
      </c>
      <c r="C90" s="6" t="s">
        <v>14</v>
      </c>
      <c r="D90" s="15" t="s">
        <v>347</v>
      </c>
      <c r="E90" s="6" t="s">
        <v>122</v>
      </c>
      <c r="F90" s="6" t="s">
        <v>313</v>
      </c>
      <c r="G90" s="6" t="s">
        <v>290</v>
      </c>
      <c r="H90" s="6" t="s">
        <v>247</v>
      </c>
      <c r="I90" s="6" t="s">
        <v>158</v>
      </c>
      <c r="J90" s="6" t="s">
        <v>380</v>
      </c>
      <c r="K90" s="6">
        <v>17</v>
      </c>
      <c r="L90" s="6">
        <v>17</v>
      </c>
      <c r="M90" s="6"/>
    </row>
    <row r="91" spans="1:13" s="3" customFormat="1" ht="31.5">
      <c r="A91" s="8">
        <v>88</v>
      </c>
      <c r="B91" s="6" t="s">
        <v>132</v>
      </c>
      <c r="C91" s="6" t="s">
        <v>14</v>
      </c>
      <c r="D91" s="15" t="s">
        <v>348</v>
      </c>
      <c r="E91" s="6" t="s">
        <v>122</v>
      </c>
      <c r="F91" s="6" t="s">
        <v>314</v>
      </c>
      <c r="G91" s="6" t="s">
        <v>290</v>
      </c>
      <c r="H91" s="6" t="s">
        <v>247</v>
      </c>
      <c r="I91" s="6" t="s">
        <v>158</v>
      </c>
      <c r="J91" s="6" t="s">
        <v>380</v>
      </c>
      <c r="K91" s="6">
        <v>10</v>
      </c>
      <c r="L91" s="6">
        <v>10</v>
      </c>
      <c r="M91" s="6"/>
    </row>
    <row r="92" spans="1:13" s="3" customFormat="1" ht="15.75">
      <c r="A92" s="8">
        <v>89</v>
      </c>
      <c r="B92" s="6" t="s">
        <v>133</v>
      </c>
      <c r="C92" s="6" t="s">
        <v>14</v>
      </c>
      <c r="D92" s="15" t="s">
        <v>349</v>
      </c>
      <c r="E92" s="6" t="s">
        <v>122</v>
      </c>
      <c r="F92" s="13" t="s">
        <v>315</v>
      </c>
      <c r="G92" s="6" t="s">
        <v>290</v>
      </c>
      <c r="H92" s="6" t="s">
        <v>247</v>
      </c>
      <c r="I92" s="6" t="s">
        <v>158</v>
      </c>
      <c r="J92" s="6" t="s">
        <v>380</v>
      </c>
      <c r="K92" s="6">
        <v>11</v>
      </c>
      <c r="L92" s="6">
        <v>11</v>
      </c>
      <c r="M92" s="6"/>
    </row>
    <row r="93" spans="1:13" s="3" customFormat="1" ht="27" customHeight="1">
      <c r="A93" s="8">
        <v>90</v>
      </c>
      <c r="B93" s="6" t="s">
        <v>134</v>
      </c>
      <c r="C93" s="6" t="s">
        <v>14</v>
      </c>
      <c r="D93" s="15" t="s">
        <v>350</v>
      </c>
      <c r="E93" s="6" t="s">
        <v>122</v>
      </c>
      <c r="F93" s="13" t="s">
        <v>316</v>
      </c>
      <c r="G93" s="6" t="s">
        <v>290</v>
      </c>
      <c r="H93" s="6" t="s">
        <v>247</v>
      </c>
      <c r="I93" s="6" t="s">
        <v>158</v>
      </c>
      <c r="J93" s="6" t="s">
        <v>380</v>
      </c>
      <c r="K93" s="6">
        <v>13</v>
      </c>
      <c r="L93" s="6">
        <v>13</v>
      </c>
      <c r="M93" s="6"/>
    </row>
    <row r="94" spans="1:13" s="3" customFormat="1" ht="27" customHeight="1">
      <c r="A94" s="8">
        <v>91</v>
      </c>
      <c r="B94" s="6" t="s">
        <v>135</v>
      </c>
      <c r="C94" s="6" t="s">
        <v>14</v>
      </c>
      <c r="D94" s="15" t="s">
        <v>351</v>
      </c>
      <c r="E94" s="6" t="s">
        <v>136</v>
      </c>
      <c r="F94" s="13" t="s">
        <v>317</v>
      </c>
      <c r="G94" s="6" t="s">
        <v>290</v>
      </c>
      <c r="H94" s="6" t="s">
        <v>247</v>
      </c>
      <c r="I94" s="6" t="s">
        <v>158</v>
      </c>
      <c r="J94" s="6" t="s">
        <v>380</v>
      </c>
      <c r="K94" s="6">
        <v>1</v>
      </c>
      <c r="L94" s="6">
        <v>1</v>
      </c>
      <c r="M94" s="6"/>
    </row>
    <row r="95" spans="1:13" s="3" customFormat="1" ht="27" customHeight="1">
      <c r="A95" s="8">
        <v>92</v>
      </c>
      <c r="B95" s="6" t="s">
        <v>137</v>
      </c>
      <c r="C95" s="6" t="s">
        <v>14</v>
      </c>
      <c r="D95" s="6" t="s">
        <v>318</v>
      </c>
      <c r="E95" s="6" t="s">
        <v>122</v>
      </c>
      <c r="F95" s="13" t="s">
        <v>319</v>
      </c>
      <c r="G95" s="6" t="s">
        <v>290</v>
      </c>
      <c r="H95" s="6" t="s">
        <v>247</v>
      </c>
      <c r="I95" s="6" t="s">
        <v>158</v>
      </c>
      <c r="J95" s="6" t="s">
        <v>380</v>
      </c>
      <c r="K95" s="6">
        <v>3</v>
      </c>
      <c r="L95" s="6">
        <v>3</v>
      </c>
      <c r="M95" s="6"/>
    </row>
    <row r="96" spans="1:13" s="3" customFormat="1" ht="27" customHeight="1">
      <c r="A96" s="8">
        <v>93</v>
      </c>
      <c r="B96" s="6" t="s">
        <v>138</v>
      </c>
      <c r="C96" s="6" t="s">
        <v>14</v>
      </c>
      <c r="D96" s="15" t="s">
        <v>352</v>
      </c>
      <c r="E96" s="6" t="s">
        <v>122</v>
      </c>
      <c r="F96" s="13" t="s">
        <v>320</v>
      </c>
      <c r="G96" s="6" t="s">
        <v>290</v>
      </c>
      <c r="H96" s="6" t="s">
        <v>247</v>
      </c>
      <c r="I96" s="6" t="s">
        <v>158</v>
      </c>
      <c r="J96" s="6" t="s">
        <v>380</v>
      </c>
      <c r="K96" s="6">
        <v>11</v>
      </c>
      <c r="L96" s="6">
        <v>11</v>
      </c>
      <c r="M96" s="6"/>
    </row>
    <row r="97" spans="1:13" s="3" customFormat="1" ht="27" customHeight="1">
      <c r="A97" s="8">
        <v>94</v>
      </c>
      <c r="B97" s="6" t="s">
        <v>139</v>
      </c>
      <c r="C97" s="6" t="s">
        <v>14</v>
      </c>
      <c r="D97" s="15" t="s">
        <v>345</v>
      </c>
      <c r="E97" s="6" t="s">
        <v>122</v>
      </c>
      <c r="F97" s="13" t="s">
        <v>319</v>
      </c>
      <c r="G97" s="6" t="s">
        <v>290</v>
      </c>
      <c r="H97" s="6" t="s">
        <v>247</v>
      </c>
      <c r="I97" s="6" t="s">
        <v>158</v>
      </c>
      <c r="J97" s="6" t="s">
        <v>380</v>
      </c>
      <c r="K97" s="6">
        <v>3</v>
      </c>
      <c r="L97" s="6">
        <v>3</v>
      </c>
      <c r="M97" s="6"/>
    </row>
    <row r="98" spans="1:13" s="3" customFormat="1" ht="27" customHeight="1">
      <c r="A98" s="8">
        <v>95</v>
      </c>
      <c r="B98" s="6" t="s">
        <v>140</v>
      </c>
      <c r="C98" s="6" t="s">
        <v>14</v>
      </c>
      <c r="D98" s="15" t="s">
        <v>357</v>
      </c>
      <c r="E98" s="6" t="s">
        <v>122</v>
      </c>
      <c r="F98" s="13" t="s">
        <v>321</v>
      </c>
      <c r="G98" s="6" t="s">
        <v>290</v>
      </c>
      <c r="H98" s="6" t="s">
        <v>247</v>
      </c>
      <c r="I98" s="6" t="s">
        <v>158</v>
      </c>
      <c r="J98" s="6" t="s">
        <v>380</v>
      </c>
      <c r="K98" s="6">
        <v>3</v>
      </c>
      <c r="L98" s="6">
        <v>3</v>
      </c>
      <c r="M98" s="6"/>
    </row>
    <row r="99" spans="1:13" s="3" customFormat="1" ht="27" customHeight="1">
      <c r="A99" s="8">
        <v>96</v>
      </c>
      <c r="B99" s="6" t="s">
        <v>141</v>
      </c>
      <c r="C99" s="6" t="s">
        <v>14</v>
      </c>
      <c r="D99" s="15" t="s">
        <v>353</v>
      </c>
      <c r="E99" s="6" t="s">
        <v>122</v>
      </c>
      <c r="F99" s="13" t="s">
        <v>309</v>
      </c>
      <c r="G99" s="6" t="s">
        <v>290</v>
      </c>
      <c r="H99" s="6" t="s">
        <v>247</v>
      </c>
      <c r="I99" s="6" t="s">
        <v>158</v>
      </c>
      <c r="J99" s="6" t="s">
        <v>380</v>
      </c>
      <c r="K99" s="6">
        <v>12</v>
      </c>
      <c r="L99" s="6">
        <v>12</v>
      </c>
      <c r="M99" s="6"/>
    </row>
    <row r="100" spans="1:13" s="3" customFormat="1" ht="27" customHeight="1">
      <c r="A100" s="8">
        <v>97</v>
      </c>
      <c r="B100" s="6" t="s">
        <v>142</v>
      </c>
      <c r="C100" s="6" t="s">
        <v>14</v>
      </c>
      <c r="D100" s="15" t="s">
        <v>356</v>
      </c>
      <c r="E100" s="6" t="s">
        <v>122</v>
      </c>
      <c r="F100" s="13" t="s">
        <v>322</v>
      </c>
      <c r="G100" s="6" t="s">
        <v>290</v>
      </c>
      <c r="H100" s="6" t="s">
        <v>247</v>
      </c>
      <c r="I100" s="6" t="s">
        <v>158</v>
      </c>
      <c r="J100" s="6" t="s">
        <v>380</v>
      </c>
      <c r="K100" s="6">
        <v>3</v>
      </c>
      <c r="L100" s="6">
        <v>3</v>
      </c>
      <c r="M100" s="6"/>
    </row>
    <row r="101" spans="1:13" s="3" customFormat="1" ht="27" customHeight="1">
      <c r="A101" s="8">
        <v>98</v>
      </c>
      <c r="B101" s="6" t="s">
        <v>143</v>
      </c>
      <c r="C101" s="6" t="s">
        <v>14</v>
      </c>
      <c r="D101" s="15" t="s">
        <v>228</v>
      </c>
      <c r="E101" s="6" t="s">
        <v>144</v>
      </c>
      <c r="F101" s="6" t="s">
        <v>157</v>
      </c>
      <c r="G101" s="6" t="s">
        <v>290</v>
      </c>
      <c r="H101" s="6" t="s">
        <v>247</v>
      </c>
      <c r="I101" s="6" t="s">
        <v>158</v>
      </c>
      <c r="J101" s="6" t="s">
        <v>380</v>
      </c>
      <c r="K101" s="6">
        <f>2025-2004</f>
        <v>21</v>
      </c>
      <c r="L101" s="6">
        <f>2025-2004</f>
        <v>21</v>
      </c>
      <c r="M101" s="6"/>
    </row>
    <row r="102" spans="1:13" s="3" customFormat="1" ht="27" customHeight="1">
      <c r="A102" s="8">
        <v>99</v>
      </c>
      <c r="B102" s="6" t="s">
        <v>145</v>
      </c>
      <c r="C102" s="6" t="s">
        <v>14</v>
      </c>
      <c r="D102" s="6" t="s">
        <v>323</v>
      </c>
      <c r="E102" s="6" t="s">
        <v>144</v>
      </c>
      <c r="F102" s="13" t="s">
        <v>324</v>
      </c>
      <c r="G102" s="6" t="s">
        <v>290</v>
      </c>
      <c r="H102" s="6" t="s">
        <v>247</v>
      </c>
      <c r="I102" s="6" t="s">
        <v>158</v>
      </c>
      <c r="J102" s="6" t="s">
        <v>380</v>
      </c>
      <c r="K102" s="6">
        <v>3</v>
      </c>
      <c r="L102" s="6">
        <v>3</v>
      </c>
      <c r="M102" s="6"/>
    </row>
    <row r="103" spans="1:13" s="3" customFormat="1" ht="27" customHeight="1">
      <c r="A103" s="8">
        <v>100</v>
      </c>
      <c r="B103" s="6" t="s">
        <v>146</v>
      </c>
      <c r="C103" s="6" t="s">
        <v>14</v>
      </c>
      <c r="D103" s="15" t="s">
        <v>354</v>
      </c>
      <c r="E103" s="6" t="s">
        <v>122</v>
      </c>
      <c r="F103" s="6" t="s">
        <v>325</v>
      </c>
      <c r="G103" s="6" t="s">
        <v>290</v>
      </c>
      <c r="H103" s="6" t="s">
        <v>247</v>
      </c>
      <c r="I103" s="6" t="s">
        <v>158</v>
      </c>
      <c r="J103" s="6" t="s">
        <v>380</v>
      </c>
      <c r="K103" s="6">
        <v>18</v>
      </c>
      <c r="L103" s="6">
        <v>18</v>
      </c>
      <c r="M103" s="6"/>
    </row>
    <row r="104" spans="1:13" s="3" customFormat="1" ht="27" customHeight="1">
      <c r="A104" s="8">
        <v>101</v>
      </c>
      <c r="B104" s="6" t="s">
        <v>147</v>
      </c>
      <c r="C104" s="6" t="s">
        <v>14</v>
      </c>
      <c r="D104" s="15" t="s">
        <v>355</v>
      </c>
      <c r="E104" s="6" t="s">
        <v>122</v>
      </c>
      <c r="F104" s="13" t="s">
        <v>319</v>
      </c>
      <c r="G104" s="6" t="s">
        <v>290</v>
      </c>
      <c r="H104" s="6" t="s">
        <v>247</v>
      </c>
      <c r="I104" s="6" t="s">
        <v>158</v>
      </c>
      <c r="J104" s="6" t="s">
        <v>380</v>
      </c>
      <c r="K104" s="6">
        <v>3</v>
      </c>
      <c r="L104" s="6">
        <v>3</v>
      </c>
      <c r="M104" s="6"/>
    </row>
    <row r="105" spans="1:13" s="3" customFormat="1" ht="27" customHeight="1">
      <c r="A105" s="8">
        <v>102</v>
      </c>
      <c r="B105" s="6" t="s">
        <v>148</v>
      </c>
      <c r="C105" s="6" t="s">
        <v>14</v>
      </c>
      <c r="D105" s="6" t="s">
        <v>326</v>
      </c>
      <c r="E105" s="6" t="s">
        <v>122</v>
      </c>
      <c r="F105" s="13" t="s">
        <v>324</v>
      </c>
      <c r="G105" s="6" t="s">
        <v>290</v>
      </c>
      <c r="H105" s="6" t="s">
        <v>247</v>
      </c>
      <c r="I105" s="6" t="s">
        <v>158</v>
      </c>
      <c r="J105" s="6" t="s">
        <v>380</v>
      </c>
      <c r="K105" s="6">
        <v>3</v>
      </c>
      <c r="L105" s="6">
        <v>3</v>
      </c>
      <c r="M105" s="6"/>
    </row>
    <row r="106" spans="1:13" s="3" customFormat="1" ht="27" customHeight="1">
      <c r="A106" s="8">
        <v>103</v>
      </c>
      <c r="B106" s="6" t="s">
        <v>149</v>
      </c>
      <c r="C106" s="6" t="s">
        <v>14</v>
      </c>
      <c r="D106" s="6" t="s">
        <v>327</v>
      </c>
      <c r="E106" s="6" t="s">
        <v>122</v>
      </c>
      <c r="F106" s="13" t="s">
        <v>328</v>
      </c>
      <c r="G106" s="6" t="s">
        <v>290</v>
      </c>
      <c r="H106" s="6" t="s">
        <v>247</v>
      </c>
      <c r="I106" s="6" t="s">
        <v>158</v>
      </c>
      <c r="J106" s="6" t="s">
        <v>380</v>
      </c>
      <c r="K106" s="6">
        <v>3</v>
      </c>
      <c r="L106" s="6">
        <v>3</v>
      </c>
      <c r="M106" s="6"/>
    </row>
    <row r="107" spans="1:13" s="3" customFormat="1" ht="27" customHeight="1">
      <c r="A107" s="8">
        <v>104</v>
      </c>
      <c r="B107" s="6" t="s">
        <v>150</v>
      </c>
      <c r="C107" s="6" t="s">
        <v>14</v>
      </c>
      <c r="D107" s="6" t="s">
        <v>329</v>
      </c>
      <c r="E107" s="6" t="s">
        <v>122</v>
      </c>
      <c r="F107" s="13" t="s">
        <v>330</v>
      </c>
      <c r="G107" s="6" t="s">
        <v>290</v>
      </c>
      <c r="H107" s="6" t="s">
        <v>247</v>
      </c>
      <c r="I107" s="6" t="s">
        <v>158</v>
      </c>
      <c r="J107" s="6" t="s">
        <v>380</v>
      </c>
      <c r="K107" s="6">
        <v>2</v>
      </c>
      <c r="L107" s="6">
        <v>2</v>
      </c>
      <c r="M107" s="6"/>
    </row>
    <row r="108" spans="1:13" s="3" customFormat="1" ht="27" customHeight="1">
      <c r="A108" s="8">
        <v>105</v>
      </c>
      <c r="B108" s="6" t="s">
        <v>151</v>
      </c>
      <c r="C108" s="6" t="s">
        <v>14</v>
      </c>
      <c r="D108" s="6" t="s">
        <v>331</v>
      </c>
      <c r="E108" s="6" t="s">
        <v>122</v>
      </c>
      <c r="F108" s="13" t="s">
        <v>332</v>
      </c>
      <c r="G108" s="6" t="s">
        <v>290</v>
      </c>
      <c r="H108" s="6" t="s">
        <v>247</v>
      </c>
      <c r="I108" s="6" t="s">
        <v>158</v>
      </c>
      <c r="J108" s="6" t="s">
        <v>380</v>
      </c>
      <c r="K108" s="6">
        <v>2</v>
      </c>
      <c r="L108" s="6">
        <v>2</v>
      </c>
      <c r="M108" s="6"/>
    </row>
    <row r="109" spans="1:13" s="3" customFormat="1" ht="27" customHeight="1">
      <c r="A109" s="8">
        <v>106</v>
      </c>
      <c r="B109" s="6" t="s">
        <v>73</v>
      </c>
      <c r="C109" s="6" t="s">
        <v>14</v>
      </c>
      <c r="D109" s="6" t="s">
        <v>236</v>
      </c>
      <c r="E109" s="6" t="s">
        <v>370</v>
      </c>
      <c r="F109" s="6" t="s">
        <v>237</v>
      </c>
      <c r="G109" s="6" t="s">
        <v>238</v>
      </c>
      <c r="H109" s="6" t="s">
        <v>183</v>
      </c>
      <c r="I109" s="6" t="s">
        <v>158</v>
      </c>
      <c r="J109" s="6" t="s">
        <v>380</v>
      </c>
      <c r="K109" s="6">
        <f>2025-2007</f>
        <v>18</v>
      </c>
      <c r="L109" s="6">
        <f>2025-2007</f>
        <v>18</v>
      </c>
      <c r="M109" s="6"/>
    </row>
    <row r="110" spans="1:13" s="3" customFormat="1" ht="27" customHeight="1">
      <c r="A110" s="8">
        <v>107</v>
      </c>
      <c r="B110" s="6" t="s">
        <v>74</v>
      </c>
      <c r="C110" s="6" t="s">
        <v>14</v>
      </c>
      <c r="D110" s="6" t="s">
        <v>239</v>
      </c>
      <c r="E110" s="6" t="s">
        <v>371</v>
      </c>
      <c r="F110" s="6" t="s">
        <v>240</v>
      </c>
      <c r="G110" s="6" t="s">
        <v>238</v>
      </c>
      <c r="H110" s="6" t="s">
        <v>241</v>
      </c>
      <c r="I110" s="6" t="s">
        <v>158</v>
      </c>
      <c r="J110" s="6" t="s">
        <v>380</v>
      </c>
      <c r="K110" s="6">
        <v>18</v>
      </c>
      <c r="L110" s="6">
        <v>18</v>
      </c>
      <c r="M110" s="6"/>
    </row>
    <row r="111" spans="1:13" s="5" customFormat="1">
      <c r="A111" s="1"/>
      <c r="B111" s="4"/>
      <c r="C111" s="16"/>
      <c r="D111" s="17"/>
      <c r="E111" s="16"/>
      <c r="F111" s="16"/>
      <c r="G111" s="16"/>
      <c r="H111" s="16"/>
      <c r="I111" s="16"/>
      <c r="J111" s="16"/>
      <c r="K111" s="18"/>
      <c r="L111" s="18"/>
      <c r="M111" s="16"/>
    </row>
    <row r="114" spans="2:2">
      <c r="B114" s="14" t="s">
        <v>378</v>
      </c>
    </row>
    <row r="120" spans="2:2">
      <c r="B120" s="14" t="s">
        <v>378</v>
      </c>
    </row>
  </sheetData>
  <mergeCells count="2">
    <mergeCell ref="A1:M1"/>
    <mergeCell ref="A2:M2"/>
  </mergeCells>
  <dataValidations count="3">
    <dataValidation type="list" allowBlank="1" showInputMessage="1" showErrorMessage="1" sqref="C4:C872">
      <formula1>"Male, Female"</formula1>
    </dataValidation>
    <dataValidation type="list" allowBlank="1" showInputMessage="1" showErrorMessage="1" sqref="G112:G1107 H111">
      <formula1>"High School(10th), Higher Secondary(12th), Diploma, UG, PG, M.Phill, PhD, Other"</formula1>
    </dataValidation>
    <dataValidation type="list" allowBlank="1" showInputMessage="1" showErrorMessage="1" sqref="H112:H986 I4:I111">
      <formula1>"Regular, Ad-hoc, Contractual, Other"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LAB-4</dc:creator>
  <cp:lastModifiedBy>user</cp:lastModifiedBy>
  <dcterms:created xsi:type="dcterms:W3CDTF">2018-12-27T11:26:00Z</dcterms:created>
  <dcterms:modified xsi:type="dcterms:W3CDTF">2025-02-26T13:19:24Z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D9237C89935D4115AABA26153A784D6B_13</vt:lpwstr>
  </property>
  <property fmtid="{D5CDD505-2E9C-101B-9397-08002B2CF9AE}" pid="3" name="KSOProductBuildVer">
    <vt:lpwstr>1033-12.2.0.19805</vt:lpwstr>
  </property>
</Properties>
</file>